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iknistofnun-my.sharepoint.com/personal/sverrirg_hi_is/Documents/Sverrir/Staðtölur HÍ/2025/"/>
    </mc:Choice>
  </mc:AlternateContent>
  <xr:revisionPtr revIDLastSave="3" documentId="8_{E05EC186-33E5-4315-BC9C-DBD34329FB19}" xr6:coauthVersionLast="47" xr6:coauthVersionMax="47" xr10:uidLastSave="{E3DFDC92-107A-43B7-A335-532514409902}"/>
  <bookViews>
    <workbookView xWindow="-53550" yWindow="0" windowWidth="22290" windowHeight="15585" xr2:uid="{3157E56A-1B60-4B82-B9A4-C231381B6832}"/>
  </bookViews>
  <sheets>
    <sheet name="Sheet1" sheetId="1" r:id="rId1"/>
  </sheets>
  <definedNames>
    <definedName name="_xlnm.Print_Area" localSheetId="0">Sheet1!$A$1:$K$43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" l="1"/>
  <c r="J43" i="1"/>
  <c r="I43" i="1"/>
  <c r="G43" i="1"/>
  <c r="F43" i="1"/>
  <c r="K41" i="1"/>
  <c r="J41" i="1"/>
  <c r="I41" i="1"/>
  <c r="G41" i="1"/>
  <c r="F41" i="1"/>
  <c r="K40" i="1"/>
  <c r="J40" i="1"/>
  <c r="I40" i="1"/>
  <c r="G40" i="1"/>
  <c r="F40" i="1"/>
  <c r="K39" i="1"/>
  <c r="J39" i="1"/>
  <c r="I39" i="1"/>
  <c r="G39" i="1"/>
  <c r="F39" i="1"/>
  <c r="K38" i="1"/>
  <c r="J38" i="1"/>
  <c r="I38" i="1"/>
  <c r="G38" i="1"/>
  <c r="F38" i="1"/>
  <c r="K37" i="1"/>
  <c r="J37" i="1"/>
  <c r="I37" i="1"/>
  <c r="G37" i="1"/>
  <c r="F37" i="1"/>
  <c r="K36" i="1"/>
  <c r="J36" i="1"/>
  <c r="I36" i="1"/>
  <c r="G36" i="1"/>
  <c r="F36" i="1"/>
  <c r="K35" i="1"/>
  <c r="J35" i="1"/>
  <c r="I35" i="1"/>
  <c r="G35" i="1"/>
  <c r="F35" i="1"/>
  <c r="K34" i="1"/>
  <c r="J34" i="1"/>
  <c r="I34" i="1"/>
  <c r="G34" i="1"/>
  <c r="F34" i="1"/>
  <c r="K33" i="1"/>
  <c r="J33" i="1"/>
  <c r="I33" i="1"/>
  <c r="G33" i="1"/>
  <c r="F33" i="1"/>
  <c r="K32" i="1"/>
  <c r="J32" i="1"/>
  <c r="I32" i="1"/>
  <c r="G32" i="1"/>
  <c r="F32" i="1"/>
  <c r="K31" i="1"/>
  <c r="J31" i="1"/>
  <c r="I31" i="1"/>
  <c r="G31" i="1"/>
  <c r="F31" i="1"/>
  <c r="K30" i="1"/>
  <c r="J30" i="1"/>
  <c r="I30" i="1"/>
  <c r="G30" i="1"/>
  <c r="F30" i="1"/>
  <c r="K29" i="1"/>
  <c r="J29" i="1"/>
  <c r="I29" i="1"/>
  <c r="G29" i="1"/>
  <c r="F29" i="1"/>
  <c r="K28" i="1"/>
  <c r="J28" i="1"/>
  <c r="I28" i="1"/>
  <c r="G28" i="1"/>
  <c r="F28" i="1"/>
  <c r="K27" i="1"/>
  <c r="J27" i="1"/>
  <c r="I27" i="1"/>
  <c r="G27" i="1"/>
  <c r="F27" i="1"/>
  <c r="K26" i="1"/>
  <c r="J26" i="1"/>
  <c r="I26" i="1"/>
  <c r="G26" i="1"/>
  <c r="F26" i="1"/>
  <c r="K25" i="1"/>
  <c r="J25" i="1"/>
  <c r="I25" i="1"/>
  <c r="G25" i="1"/>
  <c r="F25" i="1"/>
  <c r="K24" i="1"/>
  <c r="J24" i="1"/>
  <c r="I24" i="1"/>
  <c r="G24" i="1"/>
  <c r="F24" i="1"/>
  <c r="K23" i="1"/>
  <c r="J23" i="1"/>
  <c r="I23" i="1"/>
  <c r="G23" i="1"/>
  <c r="F23" i="1"/>
  <c r="K22" i="1"/>
  <c r="J22" i="1"/>
  <c r="I22" i="1"/>
  <c r="G22" i="1"/>
  <c r="F22" i="1"/>
  <c r="K21" i="1"/>
  <c r="J21" i="1"/>
  <c r="I21" i="1"/>
  <c r="G21" i="1"/>
  <c r="F21" i="1"/>
  <c r="K20" i="1"/>
  <c r="J20" i="1"/>
  <c r="I20" i="1"/>
  <c r="G20" i="1"/>
  <c r="F20" i="1"/>
  <c r="K19" i="1"/>
  <c r="J19" i="1"/>
  <c r="I19" i="1"/>
  <c r="G19" i="1"/>
  <c r="F19" i="1"/>
  <c r="K18" i="1"/>
  <c r="J18" i="1"/>
  <c r="I18" i="1"/>
  <c r="G18" i="1"/>
  <c r="F18" i="1"/>
  <c r="K17" i="1"/>
  <c r="J17" i="1"/>
  <c r="I17" i="1"/>
  <c r="G17" i="1"/>
  <c r="F17" i="1"/>
  <c r="K16" i="1"/>
  <c r="J16" i="1"/>
  <c r="I16" i="1"/>
  <c r="G16" i="1"/>
  <c r="F16" i="1"/>
  <c r="K15" i="1"/>
  <c r="J15" i="1"/>
  <c r="I15" i="1"/>
  <c r="G15" i="1"/>
  <c r="F15" i="1"/>
  <c r="K14" i="1"/>
  <c r="J14" i="1"/>
  <c r="I14" i="1"/>
  <c r="G14" i="1"/>
  <c r="F14" i="1"/>
  <c r="K13" i="1"/>
  <c r="J13" i="1"/>
  <c r="I13" i="1"/>
  <c r="G13" i="1"/>
  <c r="F13" i="1"/>
  <c r="K12" i="1"/>
  <c r="J12" i="1"/>
  <c r="I12" i="1"/>
  <c r="G12" i="1"/>
  <c r="F12" i="1"/>
  <c r="K11" i="1"/>
  <c r="J11" i="1"/>
  <c r="I11" i="1"/>
  <c r="G11" i="1"/>
  <c r="F11" i="1"/>
  <c r="K10" i="1"/>
  <c r="J10" i="1"/>
  <c r="I10" i="1"/>
  <c r="G10" i="1"/>
  <c r="F10" i="1"/>
  <c r="K9" i="1"/>
  <c r="J9" i="1"/>
  <c r="I9" i="1"/>
  <c r="G9" i="1"/>
  <c r="F9" i="1"/>
  <c r="K8" i="1"/>
  <c r="J8" i="1"/>
  <c r="I8" i="1"/>
  <c r="G8" i="1"/>
  <c r="F8" i="1"/>
  <c r="K7" i="1"/>
  <c r="J7" i="1"/>
  <c r="I7" i="1"/>
  <c r="G7" i="1"/>
  <c r="F7" i="1"/>
  <c r="K6" i="1"/>
  <c r="J6" i="1"/>
  <c r="I6" i="1"/>
  <c r="G6" i="1"/>
  <c r="F6" i="1"/>
  <c r="K5" i="1"/>
  <c r="J5" i="1"/>
  <c r="I5" i="1"/>
  <c r="G5" i="1"/>
  <c r="F5" i="1"/>
  <c r="K4" i="1"/>
  <c r="J4" i="1"/>
  <c r="I4" i="1"/>
  <c r="G4" i="1"/>
  <c r="F4" i="1"/>
  <c r="K3" i="1"/>
  <c r="J3" i="1"/>
  <c r="I3" i="1"/>
  <c r="G3" i="1"/>
  <c r="F3" i="1"/>
</calcChain>
</file>

<file path=xl/sharedStrings.xml><?xml version="1.0" encoding="utf-8"?>
<sst xmlns="http://schemas.openxmlformats.org/spreadsheetml/2006/main" count="52" uniqueCount="50">
  <si>
    <t>Fj. starfsmanna</t>
  </si>
  <si>
    <t>Fj. sem skilar</t>
  </si>
  <si>
    <t>Fj. starfsígilda</t>
  </si>
  <si>
    <t>Fjöldi rannsóknastiga</t>
  </si>
  <si>
    <t>Meðaltal rannsóknastiga/fj. starfsmanna</t>
  </si>
  <si>
    <t>Meðaltal rannsóknastiga/starfshlutfall</t>
  </si>
  <si>
    <t>Fjöldi aflstiga</t>
  </si>
  <si>
    <t>Meðaltal aflastiga/fj. starfsmanna</t>
  </si>
  <si>
    <t>Meðaltal aflstiga/starfs-hlutfall</t>
  </si>
  <si>
    <t>Hlutfall aflstiga af rannsókna-stigum %</t>
  </si>
  <si>
    <t>Félagsvísindasvið</t>
  </si>
  <si>
    <t>Félagsfræði-, mannfræði- og þjóðfræðideild</t>
  </si>
  <si>
    <t>Félagsráðgjafardeild</t>
  </si>
  <si>
    <t>Hagfræðideild</t>
  </si>
  <si>
    <t>Lagadeild</t>
  </si>
  <si>
    <t>Stjórnmálafræðideild</t>
  </si>
  <si>
    <t>Viðskiptafræðideild</t>
  </si>
  <si>
    <t>Heilbrigðisvísindasvið</t>
  </si>
  <si>
    <t>Hjúkrunar- og ljósmóðurfræðideild</t>
  </si>
  <si>
    <t>Lyfjafræðideild</t>
  </si>
  <si>
    <t>Læknadeild</t>
  </si>
  <si>
    <t>Lýðheilsuvísindi</t>
  </si>
  <si>
    <t>Matvæla- og næringarfræðideild</t>
  </si>
  <si>
    <t>Sálfræðideild</t>
  </si>
  <si>
    <t>Tannlæknadeild</t>
  </si>
  <si>
    <t>Hugvísindasvið</t>
  </si>
  <si>
    <t>Deild heimspeki, sagnfræði og fornleifafræði</t>
  </si>
  <si>
    <t>Guðfræði- og trúarbragðafræðideild</t>
  </si>
  <si>
    <t>Íslensku- og menningardeild</t>
  </si>
  <si>
    <t>Mála- og menningardeild</t>
  </si>
  <si>
    <t>Menntavísindasvið</t>
  </si>
  <si>
    <t>Deild faggreinakennslu</t>
  </si>
  <si>
    <t>Deild heilsueflingar, íþrótta og tómstunda</t>
  </si>
  <si>
    <t>Deild kennslu- og menntunarfræði</t>
  </si>
  <si>
    <t>Deild menntunar og margbreytileika</t>
  </si>
  <si>
    <t>Verkfræði- og náttúruvísindasvið</t>
  </si>
  <si>
    <t>Iðnaðarverkfræði-, vélaverkfræði- og tölvunarfræðideild</t>
  </si>
  <si>
    <t>Jarðvísindadeild</t>
  </si>
  <si>
    <t>Líf- og umhverfisvísindadeild</t>
  </si>
  <si>
    <t>Rafmagns- og tölvuverkfræðideild</t>
  </si>
  <si>
    <t>Raunvísindadeild</t>
  </si>
  <si>
    <t>Umhverfis- og byggingarverkfræðideild</t>
  </si>
  <si>
    <t>Raunvísindastofnun - Eðlis- efna og stærðfræðistofa</t>
  </si>
  <si>
    <t>Raunvísindastofnun - Jarðvísindastofnun</t>
  </si>
  <si>
    <t>Stofnun rannsóknasetra</t>
  </si>
  <si>
    <t>Stofnun Árna Magnússonar í íslenskum fræðum</t>
  </si>
  <si>
    <t>Tilraunastöð HÍ í meinafræði að Keldum</t>
  </si>
  <si>
    <t>HÁSKÓLI ÍSLANDS - SAMTALS:</t>
  </si>
  <si>
    <t>Rannsóknastig Háskóla Íslands árið 2024</t>
  </si>
  <si>
    <t>Fræðasvið/deild/stofnun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</si>
</sst>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b/>
      <sz val="1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</cellStyleXfs>
  <cellXfs count="67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 wrapText="1"/>
    </xf>
    <xf numFmtId="0" fontId="2" fillId="4" borderId="4" xfId="2" applyFont="1" applyFill="1" applyBorder="1" applyAlignment="1">
      <alignment horizontal="center" vertical="center" wrapText="1"/>
    </xf>
    <xf numFmtId="0" fontId="2" fillId="5" borderId="2" xfId="2" applyFont="1" applyFill="1" applyBorder="1" applyAlignment="1">
      <alignment horizontal="center" vertical="center" wrapText="1"/>
    </xf>
    <xf numFmtId="0" fontId="2" fillId="6" borderId="3" xfId="2" applyFont="1" applyFill="1" applyBorder="1" applyAlignment="1">
      <alignment horizontal="center" vertical="center" wrapText="1"/>
    </xf>
    <xf numFmtId="0" fontId="2" fillId="7" borderId="4" xfId="2" applyFont="1" applyFill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164" fontId="3" fillId="0" borderId="4" xfId="0" applyNumberFormat="1" applyFont="1" applyBorder="1"/>
    <xf numFmtId="3" fontId="3" fillId="2" borderId="2" xfId="0" applyNumberFormat="1" applyFont="1" applyFill="1" applyBorder="1"/>
    <xf numFmtId="165" fontId="3" fillId="3" borderId="3" xfId="0" applyNumberFormat="1" applyFont="1" applyFill="1" applyBorder="1"/>
    <xf numFmtId="165" fontId="3" fillId="4" borderId="4" xfId="0" applyNumberFormat="1" applyFont="1" applyFill="1" applyBorder="1"/>
    <xf numFmtId="3" fontId="3" fillId="5" borderId="2" xfId="0" applyNumberFormat="1" applyFont="1" applyFill="1" applyBorder="1"/>
    <xf numFmtId="165" fontId="3" fillId="6" borderId="3" xfId="0" applyNumberFormat="1" applyFont="1" applyFill="1" applyBorder="1"/>
    <xf numFmtId="165" fontId="3" fillId="7" borderId="4" xfId="0" applyNumberFormat="1" applyFont="1" applyFill="1" applyBorder="1"/>
    <xf numFmtId="9" fontId="3" fillId="0" borderId="5" xfId="1" applyFont="1" applyBorder="1"/>
    <xf numFmtId="0" fontId="1" fillId="0" borderId="0" xfId="0" applyFont="1" applyAlignment="1">
      <alignment horizontal="left" indent="1"/>
    </xf>
    <xf numFmtId="0" fontId="1" fillId="0" borderId="7" xfId="0" applyFont="1" applyBorder="1"/>
    <xf numFmtId="0" fontId="1" fillId="0" borderId="8" xfId="0" applyFont="1" applyBorder="1"/>
    <xf numFmtId="164" fontId="1" fillId="0" borderId="9" xfId="0" applyNumberFormat="1" applyFont="1" applyBorder="1"/>
    <xf numFmtId="3" fontId="1" fillId="2" borderId="7" xfId="0" applyNumberFormat="1" applyFont="1" applyFill="1" applyBorder="1"/>
    <xf numFmtId="165" fontId="1" fillId="3" borderId="8" xfId="0" applyNumberFormat="1" applyFont="1" applyFill="1" applyBorder="1"/>
    <xf numFmtId="165" fontId="1" fillId="4" borderId="9" xfId="0" applyNumberFormat="1" applyFont="1" applyFill="1" applyBorder="1"/>
    <xf numFmtId="3" fontId="1" fillId="5" borderId="7" xfId="0" applyNumberFormat="1" applyFont="1" applyFill="1" applyBorder="1"/>
    <xf numFmtId="165" fontId="1" fillId="6" borderId="8" xfId="0" applyNumberFormat="1" applyFont="1" applyFill="1" applyBorder="1"/>
    <xf numFmtId="165" fontId="1" fillId="7" borderId="9" xfId="0" applyNumberFormat="1" applyFont="1" applyFill="1" applyBorder="1"/>
    <xf numFmtId="9" fontId="1" fillId="0" borderId="10" xfId="1" applyFont="1" applyBorder="1"/>
    <xf numFmtId="0" fontId="1" fillId="0" borderId="11" xfId="0" applyFont="1" applyBorder="1"/>
    <xf numFmtId="0" fontId="1" fillId="0" borderId="12" xfId="0" applyFont="1" applyBorder="1"/>
    <xf numFmtId="164" fontId="1" fillId="0" borderId="13" xfId="0" applyNumberFormat="1" applyFont="1" applyBorder="1"/>
    <xf numFmtId="3" fontId="1" fillId="2" borderId="11" xfId="0" applyNumberFormat="1" applyFont="1" applyFill="1" applyBorder="1"/>
    <xf numFmtId="165" fontId="1" fillId="3" borderId="12" xfId="0" applyNumberFormat="1" applyFont="1" applyFill="1" applyBorder="1"/>
    <xf numFmtId="165" fontId="1" fillId="4" borderId="13" xfId="0" applyNumberFormat="1" applyFont="1" applyFill="1" applyBorder="1"/>
    <xf numFmtId="3" fontId="1" fillId="5" borderId="11" xfId="0" applyNumberFormat="1" applyFont="1" applyFill="1" applyBorder="1"/>
    <xf numFmtId="165" fontId="1" fillId="6" borderId="12" xfId="0" applyNumberFormat="1" applyFont="1" applyFill="1" applyBorder="1"/>
    <xf numFmtId="165" fontId="1" fillId="7" borderId="13" xfId="0" applyNumberFormat="1" applyFont="1" applyFill="1" applyBorder="1"/>
    <xf numFmtId="9" fontId="1" fillId="0" borderId="14" xfId="1" applyFont="1" applyBorder="1"/>
    <xf numFmtId="0" fontId="1" fillId="0" borderId="15" xfId="0" applyFont="1" applyBorder="1"/>
    <xf numFmtId="0" fontId="1" fillId="0" borderId="16" xfId="0" applyFont="1" applyBorder="1"/>
    <xf numFmtId="164" fontId="1" fillId="0" borderId="17" xfId="0" applyNumberFormat="1" applyFont="1" applyBorder="1"/>
    <xf numFmtId="3" fontId="1" fillId="2" borderId="15" xfId="0" applyNumberFormat="1" applyFont="1" applyFill="1" applyBorder="1"/>
    <xf numFmtId="165" fontId="1" fillId="3" borderId="16" xfId="0" applyNumberFormat="1" applyFont="1" applyFill="1" applyBorder="1"/>
    <xf numFmtId="165" fontId="1" fillId="4" borderId="17" xfId="0" applyNumberFormat="1" applyFont="1" applyFill="1" applyBorder="1"/>
    <xf numFmtId="3" fontId="1" fillId="5" borderId="15" xfId="0" applyNumberFormat="1" applyFont="1" applyFill="1" applyBorder="1"/>
    <xf numFmtId="165" fontId="1" fillId="6" borderId="16" xfId="0" applyNumberFormat="1" applyFont="1" applyFill="1" applyBorder="1"/>
    <xf numFmtId="165" fontId="1" fillId="7" borderId="17" xfId="0" applyNumberFormat="1" applyFont="1" applyFill="1" applyBorder="1"/>
    <xf numFmtId="9" fontId="1" fillId="0" borderId="18" xfId="1" applyFont="1" applyBorder="1"/>
    <xf numFmtId="0" fontId="1" fillId="0" borderId="0" xfId="0" applyFont="1" applyAlignment="1">
      <alignment horizontal="left" indent="2"/>
    </xf>
    <xf numFmtId="0" fontId="4" fillId="0" borderId="6" xfId="0" applyFont="1" applyBorder="1"/>
    <xf numFmtId="0" fontId="4" fillId="0" borderId="2" xfId="0" applyFont="1" applyBorder="1"/>
    <xf numFmtId="0" fontId="4" fillId="0" borderId="3" xfId="0" applyFont="1" applyBorder="1"/>
    <xf numFmtId="164" fontId="4" fillId="0" borderId="4" xfId="0" applyNumberFormat="1" applyFont="1" applyBorder="1"/>
    <xf numFmtId="3" fontId="4" fillId="2" borderId="2" xfId="0" applyNumberFormat="1" applyFont="1" applyFill="1" applyBorder="1"/>
    <xf numFmtId="165" fontId="4" fillId="3" borderId="3" xfId="0" applyNumberFormat="1" applyFont="1" applyFill="1" applyBorder="1"/>
    <xf numFmtId="165" fontId="4" fillId="4" borderId="4" xfId="0" applyNumberFormat="1" applyFont="1" applyFill="1" applyBorder="1"/>
    <xf numFmtId="3" fontId="4" fillId="5" borderId="2" xfId="0" applyNumberFormat="1" applyFont="1" applyFill="1" applyBorder="1"/>
    <xf numFmtId="165" fontId="4" fillId="6" borderId="3" xfId="0" applyNumberFormat="1" applyFont="1" applyFill="1" applyBorder="1"/>
    <xf numFmtId="165" fontId="4" fillId="7" borderId="4" xfId="0" applyNumberFormat="1" applyFont="1" applyFill="1" applyBorder="1"/>
    <xf numFmtId="9" fontId="4" fillId="0" borderId="19" xfId="1" applyFont="1" applyBorder="1"/>
    <xf numFmtId="0" fontId="6" fillId="0" borderId="0" xfId="4" applyFont="1"/>
  </cellXfs>
  <cellStyles count="5">
    <cellStyle name="Normal" xfId="0" builtinId="0"/>
    <cellStyle name="Normal 10" xfId="4" xr:uid="{7CD47221-43C1-45B5-A909-8858B17DC2C5}"/>
    <cellStyle name="Normal 2" xfId="2" xr:uid="{4F1F9668-3004-49DC-B252-F41A44F427F2}"/>
    <cellStyle name="Normal 3" xfId="3" xr:uid="{7960BD83-38E3-45CD-8358-E555C3D53581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AE76A-A92A-4EE4-A6DD-191281989A8F}">
  <sheetPr>
    <pageSetUpPr fitToPage="1"/>
  </sheetPr>
  <dimension ref="A1:K43"/>
  <sheetViews>
    <sheetView tabSelected="1" workbookViewId="0">
      <selection sqref="A1:K43"/>
    </sheetView>
  </sheetViews>
  <sheetFormatPr defaultRowHeight="14.5" x14ac:dyDescent="0.35"/>
  <cols>
    <col min="1" max="1" width="49.7265625" customWidth="1"/>
    <col min="2" max="2" width="11.90625" customWidth="1"/>
    <col min="3" max="3" width="10.90625" customWidth="1"/>
    <col min="4" max="4" width="11.36328125" customWidth="1"/>
    <col min="5" max="5" width="13.90625" customWidth="1"/>
    <col min="6" max="6" width="17.26953125" customWidth="1"/>
    <col min="7" max="7" width="14.90625" customWidth="1"/>
    <col min="8" max="8" width="12.81640625" customWidth="1"/>
    <col min="9" max="9" width="14.08984375" customWidth="1"/>
    <col min="10" max="10" width="13.54296875" customWidth="1"/>
    <col min="11" max="11" width="12.1796875" customWidth="1"/>
  </cols>
  <sheetData>
    <row r="1" spans="1:11" ht="24" thickBot="1" x14ac:dyDescent="0.6">
      <c r="A1" s="66" t="s">
        <v>48</v>
      </c>
    </row>
    <row r="2" spans="1:11" ht="58.5" thickBot="1" x14ac:dyDescent="0.4">
      <c r="A2" s="1" t="s">
        <v>49</v>
      </c>
      <c r="B2" s="2" t="s">
        <v>0</v>
      </c>
      <c r="C2" s="3" t="s">
        <v>1</v>
      </c>
      <c r="D2" s="4" t="s">
        <v>2</v>
      </c>
      <c r="E2" s="5" t="s">
        <v>3</v>
      </c>
      <c r="F2" s="6" t="s">
        <v>4</v>
      </c>
      <c r="G2" s="7" t="s">
        <v>5</v>
      </c>
      <c r="H2" s="8" t="s">
        <v>6</v>
      </c>
      <c r="I2" s="9" t="s">
        <v>7</v>
      </c>
      <c r="J2" s="10" t="s">
        <v>8</v>
      </c>
      <c r="K2" s="11" t="s">
        <v>9</v>
      </c>
    </row>
    <row r="3" spans="1:11" ht="16.5" thickBot="1" x14ac:dyDescent="0.45">
      <c r="A3" s="12" t="s">
        <v>10</v>
      </c>
      <c r="B3" s="13">
        <v>169</v>
      </c>
      <c r="C3" s="14">
        <v>150</v>
      </c>
      <c r="D3" s="15">
        <v>138.04749999999981</v>
      </c>
      <c r="E3" s="16">
        <v>5055.1235478200642</v>
      </c>
      <c r="F3" s="17">
        <f>SUM(E3/B3)</f>
        <v>29.911973655740024</v>
      </c>
      <c r="G3" s="18">
        <f>SUM(E3/D3)</f>
        <v>36.618725785110712</v>
      </c>
      <c r="H3" s="19">
        <v>3589.1666750411027</v>
      </c>
      <c r="I3" s="20">
        <f>SUM(H3/B3)</f>
        <v>21.237672633379304</v>
      </c>
      <c r="J3" s="21">
        <f>SUM(H3/D3)</f>
        <v>25.999505061961337</v>
      </c>
      <c r="K3" s="22">
        <f>SUM(H3/E3)</f>
        <v>0.71000572806749096</v>
      </c>
    </row>
    <row r="4" spans="1:11" x14ac:dyDescent="0.35">
      <c r="A4" s="23" t="s">
        <v>11</v>
      </c>
      <c r="B4" s="24">
        <v>44</v>
      </c>
      <c r="C4" s="25">
        <v>42</v>
      </c>
      <c r="D4" s="26">
        <v>38.936666666666618</v>
      </c>
      <c r="E4" s="27">
        <v>1632.7712378583271</v>
      </c>
      <c r="F4" s="28">
        <f t="shared" ref="F4:F41" si="0">SUM(E4/B4)</f>
        <v>37.108437224052892</v>
      </c>
      <c r="G4" s="29">
        <f>SUM(E4/D4)</f>
        <v>41.934027168692644</v>
      </c>
      <c r="H4" s="30">
        <v>1182.5019841269841</v>
      </c>
      <c r="I4" s="31">
        <f t="shared" ref="I4:I41" si="1">SUM(H4/B4)</f>
        <v>26.875045093795094</v>
      </c>
      <c r="J4" s="32">
        <f t="shared" ref="J4:J41" si="2">SUM(H4/D4)</f>
        <v>30.369882307858546</v>
      </c>
      <c r="K4" s="33">
        <f t="shared" ref="K4:K41" si="3">SUM(H4/E4)</f>
        <v>0.72423004319824247</v>
      </c>
    </row>
    <row r="5" spans="1:11" x14ac:dyDescent="0.35">
      <c r="A5" s="23" t="s">
        <v>12</v>
      </c>
      <c r="B5" s="34">
        <v>22</v>
      </c>
      <c r="C5" s="35">
        <v>19</v>
      </c>
      <c r="D5" s="36">
        <v>15.0825</v>
      </c>
      <c r="E5" s="37">
        <v>302.5625541125541</v>
      </c>
      <c r="F5" s="38">
        <f t="shared" si="0"/>
        <v>13.752843368752458</v>
      </c>
      <c r="G5" s="39">
        <f t="shared" ref="G5:G41" si="4">SUM(E5/D5)</f>
        <v>20.060504167913418</v>
      </c>
      <c r="H5" s="40">
        <v>167.44588744588745</v>
      </c>
      <c r="I5" s="41">
        <f t="shared" si="1"/>
        <v>7.6111767020857934</v>
      </c>
      <c r="J5" s="42">
        <f t="shared" si="2"/>
        <v>11.101998173107075</v>
      </c>
      <c r="K5" s="43">
        <f t="shared" si="3"/>
        <v>0.55342568063990205</v>
      </c>
    </row>
    <row r="6" spans="1:11" x14ac:dyDescent="0.35">
      <c r="A6" s="23" t="s">
        <v>13</v>
      </c>
      <c r="B6" s="34">
        <v>15</v>
      </c>
      <c r="C6" s="35">
        <v>13</v>
      </c>
      <c r="D6" s="36">
        <v>14.209999999999939</v>
      </c>
      <c r="E6" s="37">
        <v>283.68928571428575</v>
      </c>
      <c r="F6" s="38">
        <f t="shared" si="0"/>
        <v>18.912619047619049</v>
      </c>
      <c r="G6" s="39">
        <f t="shared" si="4"/>
        <v>19.964059515431877</v>
      </c>
      <c r="H6" s="40">
        <v>179.46428571428572</v>
      </c>
      <c r="I6" s="41">
        <f t="shared" si="1"/>
        <v>11.964285714285715</v>
      </c>
      <c r="J6" s="42">
        <f t="shared" si="2"/>
        <v>12.629436010857599</v>
      </c>
      <c r="K6" s="43">
        <f t="shared" si="3"/>
        <v>0.63260861354852516</v>
      </c>
    </row>
    <row r="7" spans="1:11" x14ac:dyDescent="0.35">
      <c r="A7" s="23" t="s">
        <v>14</v>
      </c>
      <c r="B7" s="34">
        <v>23</v>
      </c>
      <c r="C7" s="35">
        <v>17</v>
      </c>
      <c r="D7" s="36">
        <v>13.73666666666667</v>
      </c>
      <c r="E7" s="37">
        <v>469.68549443033021</v>
      </c>
      <c r="F7" s="38">
        <f t="shared" si="0"/>
        <v>20.421108453492618</v>
      </c>
      <c r="G7" s="39">
        <f t="shared" si="4"/>
        <v>34.192101026231263</v>
      </c>
      <c r="H7" s="40">
        <v>368.05335157318746</v>
      </c>
      <c r="I7" s="41">
        <f t="shared" si="1"/>
        <v>16.002319633616846</v>
      </c>
      <c r="J7" s="42">
        <f t="shared" si="2"/>
        <v>26.793498051918519</v>
      </c>
      <c r="K7" s="43">
        <f t="shared" si="3"/>
        <v>0.7836166028920909</v>
      </c>
    </row>
    <row r="8" spans="1:11" x14ac:dyDescent="0.35">
      <c r="A8" s="23" t="s">
        <v>15</v>
      </c>
      <c r="B8" s="34">
        <v>25</v>
      </c>
      <c r="C8" s="35">
        <v>24</v>
      </c>
      <c r="D8" s="36">
        <v>22.639999999999983</v>
      </c>
      <c r="E8" s="37">
        <v>1071.1399999999999</v>
      </c>
      <c r="F8" s="38">
        <f t="shared" si="0"/>
        <v>42.845599999999997</v>
      </c>
      <c r="G8" s="39">
        <f t="shared" si="4"/>
        <v>47.311837455830421</v>
      </c>
      <c r="H8" s="40">
        <v>722.89285714285711</v>
      </c>
      <c r="I8" s="41">
        <f t="shared" si="1"/>
        <v>28.915714285714284</v>
      </c>
      <c r="J8" s="42">
        <f t="shared" si="2"/>
        <v>31.929896516910674</v>
      </c>
      <c r="K8" s="43">
        <f t="shared" si="3"/>
        <v>0.67488176815622347</v>
      </c>
    </row>
    <row r="9" spans="1:11" ht="15" thickBot="1" x14ac:dyDescent="0.4">
      <c r="A9" s="23" t="s">
        <v>16</v>
      </c>
      <c r="B9" s="44">
        <v>40</v>
      </c>
      <c r="C9" s="45">
        <v>35</v>
      </c>
      <c r="D9" s="46">
        <v>33.441666666666649</v>
      </c>
      <c r="E9" s="47">
        <v>1295.2749757045676</v>
      </c>
      <c r="F9" s="48">
        <f t="shared" si="0"/>
        <v>32.381874392614193</v>
      </c>
      <c r="G9" s="49">
        <f t="shared" si="4"/>
        <v>38.732369071654176</v>
      </c>
      <c r="H9" s="50">
        <v>968.80830903790093</v>
      </c>
      <c r="I9" s="51">
        <f t="shared" si="1"/>
        <v>24.220207725947525</v>
      </c>
      <c r="J9" s="52">
        <f t="shared" si="2"/>
        <v>28.970096457649682</v>
      </c>
      <c r="K9" s="53">
        <f t="shared" si="3"/>
        <v>0.74795570609315254</v>
      </c>
    </row>
    <row r="10" spans="1:11" ht="16.5" thickBot="1" x14ac:dyDescent="0.45">
      <c r="A10" s="12" t="s">
        <v>17</v>
      </c>
      <c r="B10" s="13">
        <v>277</v>
      </c>
      <c r="C10" s="14">
        <v>245</v>
      </c>
      <c r="D10" s="15">
        <v>185.03273333333328</v>
      </c>
      <c r="E10" s="16">
        <v>7064.3022276476231</v>
      </c>
      <c r="F10" s="17">
        <f t="shared" si="0"/>
        <v>25.502896128691781</v>
      </c>
      <c r="G10" s="18">
        <f t="shared" si="4"/>
        <v>38.178662231192384</v>
      </c>
      <c r="H10" s="19">
        <v>5327.6895890860433</v>
      </c>
      <c r="I10" s="20">
        <f t="shared" si="1"/>
        <v>19.233536422693298</v>
      </c>
      <c r="J10" s="21">
        <f t="shared" si="2"/>
        <v>28.793227517686301</v>
      </c>
      <c r="K10" s="22">
        <f t="shared" si="3"/>
        <v>0.75417067636701851</v>
      </c>
    </row>
    <row r="11" spans="1:11" x14ac:dyDescent="0.35">
      <c r="A11" s="23" t="s">
        <v>17</v>
      </c>
      <c r="B11" s="24">
        <v>5</v>
      </c>
      <c r="C11" s="25">
        <v>3</v>
      </c>
      <c r="D11" s="26">
        <v>2.59</v>
      </c>
      <c r="E11" s="27">
        <v>106.0326278659612</v>
      </c>
      <c r="F11" s="28">
        <f t="shared" si="0"/>
        <v>21.206525573192241</v>
      </c>
      <c r="G11" s="29">
        <f t="shared" si="4"/>
        <v>40.939238558286178</v>
      </c>
      <c r="H11" s="30">
        <v>42.532627865961203</v>
      </c>
      <c r="I11" s="31">
        <f t="shared" si="1"/>
        <v>8.5065255731922402</v>
      </c>
      <c r="J11" s="32">
        <f t="shared" si="2"/>
        <v>16.421864040911661</v>
      </c>
      <c r="K11" s="33">
        <f t="shared" si="3"/>
        <v>0.40112773513194339</v>
      </c>
    </row>
    <row r="12" spans="1:11" x14ac:dyDescent="0.35">
      <c r="A12" s="23" t="s">
        <v>18</v>
      </c>
      <c r="B12" s="34">
        <v>35</v>
      </c>
      <c r="C12" s="35">
        <v>35</v>
      </c>
      <c r="D12" s="36">
        <v>27.029166666666654</v>
      </c>
      <c r="E12" s="37">
        <v>716.55162234012516</v>
      </c>
      <c r="F12" s="38">
        <f t="shared" si="0"/>
        <v>20.472903495432149</v>
      </c>
      <c r="G12" s="39">
        <f t="shared" si="4"/>
        <v>26.510311293607234</v>
      </c>
      <c r="H12" s="40">
        <v>460.84328900679168</v>
      </c>
      <c r="I12" s="41">
        <f t="shared" si="1"/>
        <v>13.166951114479762</v>
      </c>
      <c r="J12" s="42">
        <f t="shared" si="2"/>
        <v>17.049851913308164</v>
      </c>
      <c r="K12" s="43">
        <f t="shared" si="3"/>
        <v>0.64314038882748281</v>
      </c>
    </row>
    <row r="13" spans="1:11" x14ac:dyDescent="0.35">
      <c r="A13" s="23" t="s">
        <v>19</v>
      </c>
      <c r="B13" s="34">
        <v>20</v>
      </c>
      <c r="C13" s="35">
        <v>18</v>
      </c>
      <c r="D13" s="36">
        <v>15.729999999999983</v>
      </c>
      <c r="E13" s="37">
        <v>602.38192239858904</v>
      </c>
      <c r="F13" s="38">
        <f t="shared" si="0"/>
        <v>30.119096119929452</v>
      </c>
      <c r="G13" s="39">
        <f t="shared" si="4"/>
        <v>38.295099961766667</v>
      </c>
      <c r="H13" s="40">
        <v>461.18192239858911</v>
      </c>
      <c r="I13" s="41">
        <f t="shared" si="1"/>
        <v>23.059096119929457</v>
      </c>
      <c r="J13" s="42">
        <f t="shared" si="2"/>
        <v>29.318621894379504</v>
      </c>
      <c r="K13" s="43">
        <f t="shared" si="3"/>
        <v>0.76559721540486481</v>
      </c>
    </row>
    <row r="14" spans="1:11" x14ac:dyDescent="0.35">
      <c r="A14" s="23" t="s">
        <v>20</v>
      </c>
      <c r="B14" s="34">
        <v>146</v>
      </c>
      <c r="C14" s="35">
        <v>130</v>
      </c>
      <c r="D14" s="36">
        <v>83.599399999999946</v>
      </c>
      <c r="E14" s="37">
        <v>3527.1882478346915</v>
      </c>
      <c r="F14" s="38">
        <f t="shared" si="0"/>
        <v>24.158823615306105</v>
      </c>
      <c r="G14" s="39">
        <f t="shared" si="4"/>
        <v>42.191549793834568</v>
      </c>
      <c r="H14" s="40">
        <v>2771.1913987467992</v>
      </c>
      <c r="I14" s="41">
        <f t="shared" si="1"/>
        <v>18.980763005115062</v>
      </c>
      <c r="J14" s="42">
        <f t="shared" si="2"/>
        <v>33.14846038065825</v>
      </c>
      <c r="K14" s="43">
        <f t="shared" si="3"/>
        <v>0.78566586301369312</v>
      </c>
    </row>
    <row r="15" spans="1:11" x14ac:dyDescent="0.35">
      <c r="A15" s="54" t="s">
        <v>21</v>
      </c>
      <c r="B15" s="34">
        <v>12</v>
      </c>
      <c r="C15" s="35">
        <v>10</v>
      </c>
      <c r="D15" s="36">
        <v>7.74</v>
      </c>
      <c r="E15" s="37">
        <v>580.65678069647856</v>
      </c>
      <c r="F15" s="38">
        <f t="shared" si="0"/>
        <v>48.388065058039878</v>
      </c>
      <c r="G15" s="39">
        <f t="shared" si="4"/>
        <v>75.020255903937795</v>
      </c>
      <c r="H15" s="40">
        <v>524.69011402981187</v>
      </c>
      <c r="I15" s="41">
        <f t="shared" si="1"/>
        <v>43.724176169150986</v>
      </c>
      <c r="J15" s="42">
        <f t="shared" si="2"/>
        <v>67.789420417288355</v>
      </c>
      <c r="K15" s="43">
        <f t="shared" si="3"/>
        <v>0.9036148917445922</v>
      </c>
    </row>
    <row r="16" spans="1:11" x14ac:dyDescent="0.35">
      <c r="A16" s="23" t="s">
        <v>22</v>
      </c>
      <c r="B16" s="34">
        <v>18</v>
      </c>
      <c r="C16" s="35">
        <v>18</v>
      </c>
      <c r="D16" s="36">
        <v>15.569999999999981</v>
      </c>
      <c r="E16" s="37">
        <v>772.01632839808087</v>
      </c>
      <c r="F16" s="38">
        <f t="shared" si="0"/>
        <v>42.889796022115604</v>
      </c>
      <c r="G16" s="39">
        <f t="shared" si="4"/>
        <v>49.583579216318675</v>
      </c>
      <c r="H16" s="40">
        <v>640.62553892439666</v>
      </c>
      <c r="I16" s="41">
        <f t="shared" si="1"/>
        <v>35.590307718022039</v>
      </c>
      <c r="J16" s="42">
        <f t="shared" si="2"/>
        <v>41.144864413898361</v>
      </c>
      <c r="K16" s="43">
        <f t="shared" si="3"/>
        <v>0.82980827653436084</v>
      </c>
    </row>
    <row r="17" spans="1:11" x14ac:dyDescent="0.35">
      <c r="A17" s="23" t="s">
        <v>23</v>
      </c>
      <c r="B17" s="34">
        <v>26</v>
      </c>
      <c r="C17" s="35">
        <v>17</v>
      </c>
      <c r="D17" s="36">
        <v>21.314166666666665</v>
      </c>
      <c r="E17" s="37">
        <v>652.73858700258188</v>
      </c>
      <c r="F17" s="38">
        <f t="shared" si="0"/>
        <v>25.105330269330072</v>
      </c>
      <c r="G17" s="39">
        <f t="shared" si="4"/>
        <v>30.624635586781025</v>
      </c>
      <c r="H17" s="40">
        <v>344.88858700258197</v>
      </c>
      <c r="I17" s="41">
        <f t="shared" si="1"/>
        <v>13.26494565394546</v>
      </c>
      <c r="J17" s="42">
        <f t="shared" si="2"/>
        <v>16.181190303909698</v>
      </c>
      <c r="K17" s="43">
        <f t="shared" si="3"/>
        <v>0.52837168488281483</v>
      </c>
    </row>
    <row r="18" spans="1:11" ht="15" thickBot="1" x14ac:dyDescent="0.4">
      <c r="A18" s="23" t="s">
        <v>24</v>
      </c>
      <c r="B18" s="44">
        <v>15</v>
      </c>
      <c r="C18" s="45">
        <v>14</v>
      </c>
      <c r="D18" s="46">
        <v>11.459999999999971</v>
      </c>
      <c r="E18" s="47">
        <v>106.73611111111111</v>
      </c>
      <c r="F18" s="48">
        <f t="shared" si="0"/>
        <v>7.1157407407407414</v>
      </c>
      <c r="G18" s="49">
        <f t="shared" si="4"/>
        <v>9.3137967810742914</v>
      </c>
      <c r="H18" s="50">
        <v>81.736111111111114</v>
      </c>
      <c r="I18" s="51">
        <f t="shared" si="1"/>
        <v>5.4490740740740744</v>
      </c>
      <c r="J18" s="52">
        <f t="shared" si="2"/>
        <v>7.1322959084739379</v>
      </c>
      <c r="K18" s="53">
        <f t="shared" si="3"/>
        <v>0.76577748861418349</v>
      </c>
    </row>
    <row r="19" spans="1:11" ht="16.5" thickBot="1" x14ac:dyDescent="0.45">
      <c r="A19" s="12" t="s">
        <v>25</v>
      </c>
      <c r="B19" s="13">
        <v>139</v>
      </c>
      <c r="C19" s="14">
        <v>132</v>
      </c>
      <c r="D19" s="15">
        <v>120.13333333333328</v>
      </c>
      <c r="E19" s="16">
        <v>4277.6491486950981</v>
      </c>
      <c r="F19" s="17">
        <f t="shared" si="0"/>
        <v>30.77445430715898</v>
      </c>
      <c r="G19" s="18">
        <f t="shared" si="4"/>
        <v>35.607512336529688</v>
      </c>
      <c r="H19" s="19">
        <v>2730.2915250003848</v>
      </c>
      <c r="I19" s="20">
        <f t="shared" si="1"/>
        <v>19.642385071945213</v>
      </c>
      <c r="J19" s="21">
        <f t="shared" si="2"/>
        <v>22.727176956163035</v>
      </c>
      <c r="K19" s="22">
        <f t="shared" si="3"/>
        <v>0.63826915908549053</v>
      </c>
    </row>
    <row r="20" spans="1:11" x14ac:dyDescent="0.35">
      <c r="A20" s="23" t="s">
        <v>26</v>
      </c>
      <c r="B20" s="24">
        <v>49</v>
      </c>
      <c r="C20" s="25">
        <v>44</v>
      </c>
      <c r="D20" s="26">
        <v>39.503333333333302</v>
      </c>
      <c r="E20" s="27">
        <v>1851.1672804972804</v>
      </c>
      <c r="F20" s="28">
        <f t="shared" si="0"/>
        <v>37.778924091781235</v>
      </c>
      <c r="G20" s="29">
        <f t="shared" si="4"/>
        <v>46.861039924832049</v>
      </c>
      <c r="H20" s="30">
        <v>1285.9017676767676</v>
      </c>
      <c r="I20" s="31">
        <f t="shared" si="1"/>
        <v>26.242893217893215</v>
      </c>
      <c r="J20" s="32">
        <f t="shared" si="2"/>
        <v>32.551728149778974</v>
      </c>
      <c r="K20" s="33">
        <f t="shared" si="3"/>
        <v>0.69464374247763006</v>
      </c>
    </row>
    <row r="21" spans="1:11" x14ac:dyDescent="0.35">
      <c r="A21" s="23" t="s">
        <v>27</v>
      </c>
      <c r="B21" s="34">
        <v>5</v>
      </c>
      <c r="C21" s="35">
        <v>5</v>
      </c>
      <c r="D21" s="36">
        <v>4</v>
      </c>
      <c r="E21" s="37">
        <v>172</v>
      </c>
      <c r="F21" s="38">
        <f t="shared" si="0"/>
        <v>34.4</v>
      </c>
      <c r="G21" s="39">
        <f t="shared" si="4"/>
        <v>43</v>
      </c>
      <c r="H21" s="40">
        <v>120</v>
      </c>
      <c r="I21" s="41">
        <f t="shared" si="1"/>
        <v>24</v>
      </c>
      <c r="J21" s="42">
        <f t="shared" si="2"/>
        <v>30</v>
      </c>
      <c r="K21" s="43">
        <f t="shared" si="3"/>
        <v>0.69767441860465118</v>
      </c>
    </row>
    <row r="22" spans="1:11" x14ac:dyDescent="0.35">
      <c r="A22" s="23" t="s">
        <v>28</v>
      </c>
      <c r="B22" s="34">
        <v>51</v>
      </c>
      <c r="C22" s="35">
        <v>50</v>
      </c>
      <c r="D22" s="36">
        <v>47.878333333333309</v>
      </c>
      <c r="E22" s="37">
        <v>1412.1395521805014</v>
      </c>
      <c r="F22" s="38">
        <f t="shared" si="0"/>
        <v>27.689010827068653</v>
      </c>
      <c r="G22" s="39">
        <f t="shared" si="4"/>
        <v>29.494333947446698</v>
      </c>
      <c r="H22" s="40">
        <v>886.58672702058675</v>
      </c>
      <c r="I22" s="41">
        <f t="shared" si="1"/>
        <v>17.384053470991898</v>
      </c>
      <c r="J22" s="42">
        <f t="shared" si="2"/>
        <v>18.517493515241839</v>
      </c>
      <c r="K22" s="43">
        <f t="shared" si="3"/>
        <v>0.62783223205638405</v>
      </c>
    </row>
    <row r="23" spans="1:11" ht="15" thickBot="1" x14ac:dyDescent="0.4">
      <c r="A23" s="23" t="s">
        <v>29</v>
      </c>
      <c r="B23" s="44">
        <v>34</v>
      </c>
      <c r="C23" s="45">
        <v>33</v>
      </c>
      <c r="D23" s="46">
        <v>28.751666666666669</v>
      </c>
      <c r="E23" s="47">
        <v>842.34231601731608</v>
      </c>
      <c r="F23" s="48">
        <f t="shared" si="0"/>
        <v>24.774774000509296</v>
      </c>
      <c r="G23" s="49">
        <f t="shared" si="4"/>
        <v>29.29716477945566</v>
      </c>
      <c r="H23" s="50">
        <v>437.80303030303031</v>
      </c>
      <c r="I23" s="51">
        <f t="shared" si="1"/>
        <v>12.876559714795009</v>
      </c>
      <c r="J23" s="52">
        <f t="shared" si="2"/>
        <v>15.227048761336627</v>
      </c>
      <c r="K23" s="53">
        <f t="shared" si="3"/>
        <v>0.51974479018578756</v>
      </c>
    </row>
    <row r="24" spans="1:11" ht="16.5" thickBot="1" x14ac:dyDescent="0.45">
      <c r="A24" s="12" t="s">
        <v>30</v>
      </c>
      <c r="B24" s="13">
        <v>157</v>
      </c>
      <c r="C24" s="14">
        <v>149</v>
      </c>
      <c r="D24" s="15">
        <v>128.77481666666654</v>
      </c>
      <c r="E24" s="16">
        <v>3780.1764616961987</v>
      </c>
      <c r="F24" s="17">
        <f t="shared" si="0"/>
        <v>24.077557080867507</v>
      </c>
      <c r="G24" s="18">
        <f t="shared" si="4"/>
        <v>29.354935689647931</v>
      </c>
      <c r="H24" s="19">
        <v>2644.9681283628652</v>
      </c>
      <c r="I24" s="20">
        <f t="shared" si="1"/>
        <v>16.8469307539036</v>
      </c>
      <c r="J24" s="21">
        <f t="shared" si="2"/>
        <v>20.539482771770214</v>
      </c>
      <c r="K24" s="22">
        <f t="shared" si="3"/>
        <v>0.6996943542619819</v>
      </c>
    </row>
    <row r="25" spans="1:11" x14ac:dyDescent="0.35">
      <c r="A25" s="23" t="s">
        <v>30</v>
      </c>
      <c r="B25" s="34">
        <v>4</v>
      </c>
      <c r="C25" s="35">
        <v>4</v>
      </c>
      <c r="D25" s="36">
        <v>3.36</v>
      </c>
      <c r="E25" s="37">
        <v>148.875</v>
      </c>
      <c r="F25" s="38">
        <f>SUM(E25/B25)</f>
        <v>37.21875</v>
      </c>
      <c r="G25" s="39">
        <f>SUM(E25/D25)</f>
        <v>44.308035714285715</v>
      </c>
      <c r="H25" s="40">
        <v>117.375</v>
      </c>
      <c r="I25" s="41">
        <f>SUM(H25/B25)</f>
        <v>29.34375</v>
      </c>
      <c r="J25" s="42">
        <f>SUM(H25/D25)</f>
        <v>34.933035714285715</v>
      </c>
      <c r="K25" s="43">
        <f>SUM(H25/E25)</f>
        <v>0.78841309823677586</v>
      </c>
    </row>
    <row r="26" spans="1:11" x14ac:dyDescent="0.35">
      <c r="A26" s="23" t="s">
        <v>31</v>
      </c>
      <c r="B26" s="24">
        <v>47</v>
      </c>
      <c r="C26" s="25">
        <v>44</v>
      </c>
      <c r="D26" s="26">
        <v>38.804166666666653</v>
      </c>
      <c r="E26" s="27">
        <v>744.86126855600548</v>
      </c>
      <c r="F26" s="28">
        <f t="shared" si="0"/>
        <v>15.848112096936287</v>
      </c>
      <c r="G26" s="29">
        <f t="shared" si="4"/>
        <v>19.195394014113752</v>
      </c>
      <c r="H26" s="30">
        <v>393.07793522267207</v>
      </c>
      <c r="I26" s="31">
        <f t="shared" si="1"/>
        <v>8.3633603238866403</v>
      </c>
      <c r="J26" s="32">
        <f t="shared" si="2"/>
        <v>10.129786798393786</v>
      </c>
      <c r="K26" s="33">
        <f t="shared" si="3"/>
        <v>0.52771965977596924</v>
      </c>
    </row>
    <row r="27" spans="1:11" x14ac:dyDescent="0.35">
      <c r="A27" s="23" t="s">
        <v>32</v>
      </c>
      <c r="B27" s="34">
        <v>29</v>
      </c>
      <c r="C27" s="35">
        <v>25</v>
      </c>
      <c r="D27" s="36">
        <v>24.835649999999998</v>
      </c>
      <c r="E27" s="37">
        <v>656.48809523809518</v>
      </c>
      <c r="F27" s="38">
        <f t="shared" si="0"/>
        <v>22.637520525451556</v>
      </c>
      <c r="G27" s="39">
        <f t="shared" si="4"/>
        <v>26.433296299396041</v>
      </c>
      <c r="H27" s="40">
        <v>481.48809523809513</v>
      </c>
      <c r="I27" s="41">
        <f t="shared" si="1"/>
        <v>16.603037766830866</v>
      </c>
      <c r="J27" s="42">
        <f t="shared" si="2"/>
        <v>19.386973775121454</v>
      </c>
      <c r="K27" s="43">
        <f t="shared" si="3"/>
        <v>0.73343004805512724</v>
      </c>
    </row>
    <row r="28" spans="1:11" x14ac:dyDescent="0.35">
      <c r="A28" s="23" t="s">
        <v>33</v>
      </c>
      <c r="B28" s="34">
        <v>42</v>
      </c>
      <c r="C28" s="35">
        <v>42</v>
      </c>
      <c r="D28" s="36">
        <v>34.629999999999875</v>
      </c>
      <c r="E28" s="37">
        <v>1123.1184615384614</v>
      </c>
      <c r="F28" s="38">
        <f t="shared" si="0"/>
        <v>26.740915750915747</v>
      </c>
      <c r="G28" s="39">
        <f t="shared" si="4"/>
        <v>32.431950954041739</v>
      </c>
      <c r="H28" s="40">
        <v>767.41346153846155</v>
      </c>
      <c r="I28" s="41">
        <f t="shared" si="1"/>
        <v>18.271749084249084</v>
      </c>
      <c r="J28" s="42">
        <f t="shared" si="2"/>
        <v>22.160365623403532</v>
      </c>
      <c r="K28" s="43">
        <f t="shared" si="3"/>
        <v>0.68328808386539142</v>
      </c>
    </row>
    <row r="29" spans="1:11" ht="15" thickBot="1" x14ac:dyDescent="0.4">
      <c r="A29" s="23" t="s">
        <v>34</v>
      </c>
      <c r="B29" s="44">
        <v>35</v>
      </c>
      <c r="C29" s="45">
        <v>34</v>
      </c>
      <c r="D29" s="46">
        <v>27.145</v>
      </c>
      <c r="E29" s="47">
        <v>1106.8336363636363</v>
      </c>
      <c r="F29" s="48">
        <f t="shared" si="0"/>
        <v>31.62381818181818</v>
      </c>
      <c r="G29" s="49">
        <f t="shared" si="4"/>
        <v>40.774862271638838</v>
      </c>
      <c r="H29" s="50">
        <v>885.61363636363637</v>
      </c>
      <c r="I29" s="51">
        <f t="shared" si="1"/>
        <v>25.303246753246754</v>
      </c>
      <c r="J29" s="52">
        <f t="shared" si="2"/>
        <v>32.625295132202481</v>
      </c>
      <c r="K29" s="53">
        <f t="shared" si="3"/>
        <v>0.80013256488410434</v>
      </c>
    </row>
    <row r="30" spans="1:11" ht="16.5" thickBot="1" x14ac:dyDescent="0.45">
      <c r="A30" s="12" t="s">
        <v>35</v>
      </c>
      <c r="B30" s="13">
        <v>168</v>
      </c>
      <c r="C30" s="14">
        <v>147</v>
      </c>
      <c r="D30" s="15">
        <v>145.1374999999999</v>
      </c>
      <c r="E30" s="16">
        <v>6058.3999938935904</v>
      </c>
      <c r="F30" s="17">
        <f t="shared" si="0"/>
        <v>36.061904725557085</v>
      </c>
      <c r="G30" s="18">
        <f t="shared" si="4"/>
        <v>41.742485531951388</v>
      </c>
      <c r="H30" s="19">
        <v>4877.6282425170111</v>
      </c>
      <c r="I30" s="20">
        <f t="shared" si="1"/>
        <v>29.033501443553639</v>
      </c>
      <c r="J30" s="21">
        <f t="shared" si="2"/>
        <v>33.6069468091776</v>
      </c>
      <c r="K30" s="22">
        <f t="shared" si="3"/>
        <v>0.80510171785179119</v>
      </c>
    </row>
    <row r="31" spans="1:11" x14ac:dyDescent="0.35">
      <c r="A31" s="23" t="s">
        <v>36</v>
      </c>
      <c r="B31" s="24">
        <v>40</v>
      </c>
      <c r="C31" s="25">
        <v>31</v>
      </c>
      <c r="D31" s="26">
        <v>33.71</v>
      </c>
      <c r="E31" s="27">
        <v>1019.9201262308061</v>
      </c>
      <c r="F31" s="28">
        <f t="shared" si="0"/>
        <v>25.498003155770153</v>
      </c>
      <c r="G31" s="29">
        <f t="shared" si="4"/>
        <v>30.255714216280214</v>
      </c>
      <c r="H31" s="30">
        <v>787.31258742814521</v>
      </c>
      <c r="I31" s="31">
        <f t="shared" si="1"/>
        <v>19.682814685703629</v>
      </c>
      <c r="J31" s="32">
        <f t="shared" si="2"/>
        <v>23.355460914510388</v>
      </c>
      <c r="K31" s="33">
        <f t="shared" si="3"/>
        <v>0.77193553414591387</v>
      </c>
    </row>
    <row r="32" spans="1:11" x14ac:dyDescent="0.35">
      <c r="A32" s="23" t="s">
        <v>37</v>
      </c>
      <c r="B32" s="34">
        <v>13</v>
      </c>
      <c r="C32" s="35">
        <v>12</v>
      </c>
      <c r="D32" s="36">
        <v>12.25</v>
      </c>
      <c r="E32" s="37">
        <v>608.18928311683737</v>
      </c>
      <c r="F32" s="38">
        <f t="shared" si="0"/>
        <v>46.783791008987492</v>
      </c>
      <c r="G32" s="39">
        <f t="shared" si="4"/>
        <v>49.648104744231624</v>
      </c>
      <c r="H32" s="40">
        <v>499.70679011963841</v>
      </c>
      <c r="I32" s="41">
        <f t="shared" si="1"/>
        <v>38.438983855356803</v>
      </c>
      <c r="J32" s="42">
        <f t="shared" si="2"/>
        <v>40.792391030174564</v>
      </c>
      <c r="K32" s="43">
        <f t="shared" si="3"/>
        <v>0.82163037723839882</v>
      </c>
    </row>
    <row r="33" spans="1:11" x14ac:dyDescent="0.35">
      <c r="A33" s="23" t="s">
        <v>38</v>
      </c>
      <c r="B33" s="34">
        <v>51</v>
      </c>
      <c r="C33" s="35">
        <v>47</v>
      </c>
      <c r="D33" s="36">
        <v>42.179999999999957</v>
      </c>
      <c r="E33" s="37">
        <v>1834.5142666850206</v>
      </c>
      <c r="F33" s="38">
        <f t="shared" si="0"/>
        <v>35.970867974216091</v>
      </c>
      <c r="G33" s="39">
        <f t="shared" si="4"/>
        <v>43.492514620318218</v>
      </c>
      <c r="H33" s="40">
        <v>1492.3408804416345</v>
      </c>
      <c r="I33" s="41">
        <f t="shared" si="1"/>
        <v>29.261585891012441</v>
      </c>
      <c r="J33" s="42">
        <f t="shared" si="2"/>
        <v>35.380295885292462</v>
      </c>
      <c r="K33" s="43">
        <f t="shared" si="3"/>
        <v>0.81348011707660595</v>
      </c>
    </row>
    <row r="34" spans="1:11" x14ac:dyDescent="0.35">
      <c r="A34" s="23" t="s">
        <v>39</v>
      </c>
      <c r="B34" s="34">
        <v>11</v>
      </c>
      <c r="C34" s="35">
        <v>9</v>
      </c>
      <c r="D34" s="36">
        <v>9.8399999999999554</v>
      </c>
      <c r="E34" s="37">
        <v>278.17140524626956</v>
      </c>
      <c r="F34" s="38">
        <f t="shared" si="0"/>
        <v>25.288309567842688</v>
      </c>
      <c r="G34" s="39">
        <f t="shared" si="4"/>
        <v>28.269451752669799</v>
      </c>
      <c r="H34" s="40">
        <v>240.17140524626956</v>
      </c>
      <c r="I34" s="41">
        <f t="shared" si="1"/>
        <v>21.833764113297232</v>
      </c>
      <c r="J34" s="42">
        <f t="shared" si="2"/>
        <v>24.407663134783601</v>
      </c>
      <c r="K34" s="43">
        <f t="shared" si="3"/>
        <v>0.8633935793423555</v>
      </c>
    </row>
    <row r="35" spans="1:11" x14ac:dyDescent="0.35">
      <c r="A35" s="23" t="s">
        <v>40</v>
      </c>
      <c r="B35" s="34">
        <v>35</v>
      </c>
      <c r="C35" s="35">
        <v>34</v>
      </c>
      <c r="D35" s="36">
        <v>32.507499999999993</v>
      </c>
      <c r="E35" s="37">
        <v>1355.590801725546</v>
      </c>
      <c r="F35" s="38">
        <f t="shared" si="0"/>
        <v>38.731165763587029</v>
      </c>
      <c r="G35" s="39">
        <f t="shared" si="4"/>
        <v>41.700862930878912</v>
      </c>
      <c r="H35" s="40">
        <v>1054.7574683922126</v>
      </c>
      <c r="I35" s="41">
        <f t="shared" si="1"/>
        <v>30.135927668348931</v>
      </c>
      <c r="J35" s="42">
        <f t="shared" si="2"/>
        <v>32.446588276312013</v>
      </c>
      <c r="K35" s="43">
        <f t="shared" si="3"/>
        <v>0.77807954070623708</v>
      </c>
    </row>
    <row r="36" spans="1:11" x14ac:dyDescent="0.35">
      <c r="A36" s="23" t="s">
        <v>41</v>
      </c>
      <c r="B36" s="34">
        <v>18</v>
      </c>
      <c r="C36" s="35">
        <v>14</v>
      </c>
      <c r="D36" s="36">
        <v>14.65</v>
      </c>
      <c r="E36" s="37">
        <v>962.01411088911095</v>
      </c>
      <c r="F36" s="38">
        <f t="shared" si="0"/>
        <v>53.445228382728388</v>
      </c>
      <c r="G36" s="39">
        <f t="shared" si="4"/>
        <v>65.66649221086081</v>
      </c>
      <c r="H36" s="40">
        <v>803.339110889111</v>
      </c>
      <c r="I36" s="41">
        <f t="shared" si="1"/>
        <v>44.629950604950608</v>
      </c>
      <c r="J36" s="42">
        <f t="shared" si="2"/>
        <v>54.835434190383005</v>
      </c>
      <c r="K36" s="43">
        <f t="shared" si="3"/>
        <v>0.83505959194990431</v>
      </c>
    </row>
    <row r="37" spans="1:11" x14ac:dyDescent="0.35">
      <c r="A37" s="54" t="s">
        <v>42</v>
      </c>
      <c r="B37" s="34">
        <v>37</v>
      </c>
      <c r="C37" s="35">
        <v>22</v>
      </c>
      <c r="D37" s="36">
        <v>24.69639333333334</v>
      </c>
      <c r="E37" s="37">
        <v>693.52792685210829</v>
      </c>
      <c r="F37" s="38">
        <f>SUM(E37/B37)</f>
        <v>18.743998023029953</v>
      </c>
      <c r="G37" s="39">
        <f>SUM(E37/D37)</f>
        <v>28.08215424379544</v>
      </c>
      <c r="H37" s="40">
        <v>599.52792685210829</v>
      </c>
      <c r="I37" s="41">
        <f>SUM(H37/B37)</f>
        <v>16.203457482489412</v>
      </c>
      <c r="J37" s="42">
        <f>SUM(H37/D37)</f>
        <v>24.275930447014321</v>
      </c>
      <c r="K37" s="43">
        <f>SUM(H37/E37)</f>
        <v>0.86446111777118806</v>
      </c>
    </row>
    <row r="38" spans="1:11" ht="15" thickBot="1" x14ac:dyDescent="0.4">
      <c r="A38" s="54" t="s">
        <v>43</v>
      </c>
      <c r="B38" s="44">
        <v>29</v>
      </c>
      <c r="C38" s="45">
        <v>19</v>
      </c>
      <c r="D38" s="46">
        <v>22.997499999999977</v>
      </c>
      <c r="E38" s="47">
        <v>664.48000964893379</v>
      </c>
      <c r="F38" s="48">
        <f>SUM(E38/B38)</f>
        <v>22.913103780997716</v>
      </c>
      <c r="G38" s="49">
        <f>SUM(E38/D38)</f>
        <v>28.893575808193692</v>
      </c>
      <c r="H38" s="50">
        <v>480.78953345845753</v>
      </c>
      <c r="I38" s="51">
        <f>SUM(H38/B38)</f>
        <v>16.578949429601984</v>
      </c>
      <c r="J38" s="52">
        <f>SUM(H38/D38)</f>
        <v>20.906165168320818</v>
      </c>
      <c r="K38" s="53">
        <f>SUM(H38/E38)</f>
        <v>0.72355755850725156</v>
      </c>
    </row>
    <row r="39" spans="1:11" ht="16.5" thickBot="1" x14ac:dyDescent="0.45">
      <c r="A39" s="12" t="s">
        <v>44</v>
      </c>
      <c r="B39" s="13">
        <v>21</v>
      </c>
      <c r="C39" s="14">
        <v>18</v>
      </c>
      <c r="D39" s="15">
        <v>18.094166666666666</v>
      </c>
      <c r="E39" s="16">
        <v>452.22799519081678</v>
      </c>
      <c r="F39" s="17">
        <f>SUM(E39/B39)</f>
        <v>21.534666437657943</v>
      </c>
      <c r="G39" s="18">
        <f>SUM(E39/D39)</f>
        <v>24.99302695293051</v>
      </c>
      <c r="H39" s="19">
        <v>273.89466185748341</v>
      </c>
      <c r="I39" s="20">
        <f>SUM(H39/B39)</f>
        <v>13.042602945594448</v>
      </c>
      <c r="J39" s="21">
        <f>SUM(H39/D39)</f>
        <v>15.137180225163732</v>
      </c>
      <c r="K39" s="22">
        <f>SUM(H39/E39)</f>
        <v>0.60565613975736743</v>
      </c>
    </row>
    <row r="40" spans="1:11" ht="16.5" thickBot="1" x14ac:dyDescent="0.45">
      <c r="A40" s="12" t="s">
        <v>45</v>
      </c>
      <c r="B40" s="13">
        <v>17</v>
      </c>
      <c r="C40" s="14">
        <v>17</v>
      </c>
      <c r="D40" s="15">
        <v>16.999999999999979</v>
      </c>
      <c r="E40" s="16">
        <v>595.35976190476197</v>
      </c>
      <c r="F40" s="17">
        <f t="shared" si="0"/>
        <v>35.021162464985998</v>
      </c>
      <c r="G40" s="18">
        <f t="shared" si="4"/>
        <v>35.021162464986041</v>
      </c>
      <c r="H40" s="19">
        <v>303.35119047619048</v>
      </c>
      <c r="I40" s="20">
        <f t="shared" si="1"/>
        <v>17.844187675070028</v>
      </c>
      <c r="J40" s="21">
        <f t="shared" si="2"/>
        <v>17.844187675070049</v>
      </c>
      <c r="K40" s="22">
        <f t="shared" si="3"/>
        <v>0.50952585291566399</v>
      </c>
    </row>
    <row r="41" spans="1:11" ht="16.5" thickBot="1" x14ac:dyDescent="0.45">
      <c r="A41" s="12" t="s">
        <v>46</v>
      </c>
      <c r="B41" s="13">
        <v>7</v>
      </c>
      <c r="C41" s="14">
        <v>5</v>
      </c>
      <c r="D41" s="15">
        <v>6.49</v>
      </c>
      <c r="E41" s="16">
        <v>50.678571428571431</v>
      </c>
      <c r="F41" s="17">
        <f t="shared" si="0"/>
        <v>7.2397959183673475</v>
      </c>
      <c r="G41" s="18">
        <f t="shared" si="4"/>
        <v>7.8087167070217918</v>
      </c>
      <c r="H41" s="19">
        <v>28.928571428571427</v>
      </c>
      <c r="I41" s="20">
        <f t="shared" si="1"/>
        <v>4.1326530612244898</v>
      </c>
      <c r="J41" s="21">
        <f t="shared" si="2"/>
        <v>4.4574069997798809</v>
      </c>
      <c r="K41" s="22">
        <f t="shared" si="3"/>
        <v>0.57082452431289632</v>
      </c>
    </row>
    <row r="42" spans="1:11" ht="15" thickBot="1" x14ac:dyDescent="0.4"/>
    <row r="43" spans="1:11" ht="19" thickBot="1" x14ac:dyDescent="0.5">
      <c r="A43" s="55" t="s">
        <v>47</v>
      </c>
      <c r="B43" s="56">
        <v>1021</v>
      </c>
      <c r="C43" s="57">
        <v>904</v>
      </c>
      <c r="D43" s="58">
        <v>806.4039433333329</v>
      </c>
      <c r="E43" s="59">
        <v>28691.925644777733</v>
      </c>
      <c r="F43" s="60">
        <f>SUM(E43/B43)</f>
        <v>28.101788094787203</v>
      </c>
      <c r="G43" s="61">
        <f>SUM(E43/D43)</f>
        <v>35.580090948188378</v>
      </c>
      <c r="H43" s="62">
        <v>20856.236044080226</v>
      </c>
      <c r="I43" s="63">
        <f>SUM(H43/B43)</f>
        <v>20.427263510362611</v>
      </c>
      <c r="J43" s="64">
        <f>SUM(H43/D43)</f>
        <v>25.863261478942384</v>
      </c>
      <c r="K43" s="65">
        <f>SUM(H43/E43)</f>
        <v>0.72690262418396812</v>
      </c>
    </row>
  </sheetData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Sverrir Guðmundsson - HI</dc:creator>
  <cp:lastModifiedBy>Sverrir Guðmundsson - HI</cp:lastModifiedBy>
  <cp:lastPrinted>2025-09-12T09:52:24Z</cp:lastPrinted>
  <dcterms:created xsi:type="dcterms:W3CDTF">2025-09-11T15:39:07Z</dcterms:created>
  <dcterms:modified xsi:type="dcterms:W3CDTF">2025-09-12T09:52:37Z</dcterms:modified>
</cp:coreProperties>
</file>