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tabRatio="831" activeTab="0"/>
  </bookViews>
  <sheets>
    <sheet name="Deildir og svið" sheetId="1" r:id="rId1"/>
    <sheet name="Félagsvísindasvið" sheetId="2" r:id="rId2"/>
    <sheet name="Heilbrigðisvísindasvið" sheetId="3" r:id="rId3"/>
    <sheet name="Hugvísindasvið" sheetId="4" r:id="rId4"/>
    <sheet name="Menntavísindasvið" sheetId="5" r:id="rId5"/>
    <sheet name="Verkfræði- og náttúruvísindasv." sheetId="6" r:id="rId6"/>
  </sheets>
  <definedNames>
    <definedName name="_xlnm.Print_Area" localSheetId="0">'Deildir og svið'!$A$1:$F$41</definedName>
    <definedName name="_xlnm.Print_Area" localSheetId="1">'Félagsvísindasvið'!$A$1:$D$138</definedName>
    <definedName name="_xlnm.Print_Area" localSheetId="2">'Heilbrigðisvísindasvið'!$A$1:$D$92</definedName>
    <definedName name="_xlnm.Print_Area" localSheetId="3">'Hugvísindasvið'!$A$1:$D$103</definedName>
    <definedName name="_xlnm.Print_Area" localSheetId="4">'Menntavísindasvið'!$A$1:$D$62</definedName>
    <definedName name="_xlnm.Print_Area" localSheetId="5">'Verkfræði- og náttúruvísindasv.'!$A$1:$F$136</definedName>
  </definedNames>
  <calcPr fullCalcOnLoad="1"/>
</workbook>
</file>

<file path=xl/sharedStrings.xml><?xml version="1.0" encoding="utf-8"?>
<sst xmlns="http://schemas.openxmlformats.org/spreadsheetml/2006/main" count="622" uniqueCount="258">
  <si>
    <t>Deild</t>
  </si>
  <si>
    <t>KK</t>
  </si>
  <si>
    <t>KVK</t>
  </si>
  <si>
    <t>Alls</t>
  </si>
  <si>
    <t>Deild erlendra tungumála, bókmennta og málvísinda</t>
  </si>
  <si>
    <t>Félags- og mannvísindadeild</t>
  </si>
  <si>
    <t>Félagsráðgjafardeild</t>
  </si>
  <si>
    <t>Guðfræði- og trúarbragðafræðideild</t>
  </si>
  <si>
    <t>Hagfræðideild</t>
  </si>
  <si>
    <t>Hjúkrunarfræðideild</t>
  </si>
  <si>
    <t>Iðnaðarverkfræði-, vélaverkfræði- og tölvunarfræðideild</t>
  </si>
  <si>
    <t>Íslensku- og menningardeild</t>
  </si>
  <si>
    <t>Íþrótta-, tómstunda- og þroskaþjálfadeild</t>
  </si>
  <si>
    <t>Jarðvísindadeild</t>
  </si>
  <si>
    <t>Kennaradeild</t>
  </si>
  <si>
    <t>Lagadeild</t>
  </si>
  <si>
    <t>Líf- og umhverfisvísindadeild</t>
  </si>
  <si>
    <t>Lyfjafræðideild</t>
  </si>
  <si>
    <t>Læknadeild</t>
  </si>
  <si>
    <t>Matvæla- og næringarfræðideild</t>
  </si>
  <si>
    <t>Rafmagns- og tölvuverkfræðideild</t>
  </si>
  <si>
    <t>Raunvísindadeild</t>
  </si>
  <si>
    <t>Sagnfræði- og heimspekideild</t>
  </si>
  <si>
    <t>Sálfræðideild</t>
  </si>
  <si>
    <t>Stjórnmálafræðideild</t>
  </si>
  <si>
    <t>Tannlæknadeild</t>
  </si>
  <si>
    <t>Umhverfis- og byggingaverkfræðideild</t>
  </si>
  <si>
    <t>Uppeldis- og menntunarfræðideild</t>
  </si>
  <si>
    <t>Viðskiptafræðideild</t>
  </si>
  <si>
    <t>Þroskaþjálfa- og tómstundafræðideild</t>
  </si>
  <si>
    <t>Enska</t>
  </si>
  <si>
    <t>BA</t>
  </si>
  <si>
    <t>Hagnýt franska fyrir atvinnulífið</t>
  </si>
  <si>
    <t>Austur-Asíufræði</t>
  </si>
  <si>
    <t>Danska</t>
  </si>
  <si>
    <t>Sænska</t>
  </si>
  <si>
    <t>Finnska</t>
  </si>
  <si>
    <t>Norska</t>
  </si>
  <si>
    <t>Þýska</t>
  </si>
  <si>
    <t>Franska</t>
  </si>
  <si>
    <t>M.Paed</t>
  </si>
  <si>
    <t>Ítalska</t>
  </si>
  <si>
    <t>Spænska</t>
  </si>
  <si>
    <t>Hagnýt þýska fyrir atvinnulífið</t>
  </si>
  <si>
    <t>Japanskt mál og menning</t>
  </si>
  <si>
    <t>Meistarapróf</t>
  </si>
  <si>
    <t>Hagnýt enska fyrir atvinnulífið</t>
  </si>
  <si>
    <t>ALLS</t>
  </si>
  <si>
    <t>Doktorspróf</t>
  </si>
  <si>
    <t>Uppeldis- og menntunarfræði</t>
  </si>
  <si>
    <t>Blaða- og fréttamennska</t>
  </si>
  <si>
    <t>Bókasafns- og upplýsingafræði: MLIS</t>
  </si>
  <si>
    <t>Félagsfræði</t>
  </si>
  <si>
    <t>Fötlunarfræði</t>
  </si>
  <si>
    <t>Kennslufræði</t>
  </si>
  <si>
    <t>Mannfræði</t>
  </si>
  <si>
    <t>Náms- og starfsráðgjöf</t>
  </si>
  <si>
    <t>Þjóðfræði</t>
  </si>
  <si>
    <t>Þróunarfræði</t>
  </si>
  <si>
    <t>Viðbótardiplóma</t>
  </si>
  <si>
    <t>Hagnýt jafnréttisfræði</t>
  </si>
  <si>
    <t>Kennslufræði til kennsluréttinda - 30</t>
  </si>
  <si>
    <t>Kennslufræði til kennsluréttinda - 60</t>
  </si>
  <si>
    <t>Viðbótarnám</t>
  </si>
  <si>
    <t>Bókasafns- og upplýsingafræði</t>
  </si>
  <si>
    <t>Starfsréttindanám</t>
  </si>
  <si>
    <t>Grunndiplóma</t>
  </si>
  <si>
    <t>Uppeldis- og félagsstarf. Tómstundafræði</t>
  </si>
  <si>
    <t>Samtals í deild:</t>
  </si>
  <si>
    <t>Félagsráðgjöf</t>
  </si>
  <si>
    <t>MSW</t>
  </si>
  <si>
    <t>KvK</t>
  </si>
  <si>
    <t>Guðfræði</t>
  </si>
  <si>
    <t>Meistaranám</t>
  </si>
  <si>
    <t>Hagfræði</t>
  </si>
  <si>
    <t>Hagfræði - BA</t>
  </si>
  <si>
    <t>Hagfræði - BS</t>
  </si>
  <si>
    <t>Heilsuhagfræði</t>
  </si>
  <si>
    <t>Umhverfis- og auðlindafræði</t>
  </si>
  <si>
    <t>Hjúkrunarfræði</t>
  </si>
  <si>
    <t>Kandídatspróf</t>
  </si>
  <si>
    <t>Ljósmóðurfræði</t>
  </si>
  <si>
    <t>Sérsvið hjúkrunar</t>
  </si>
  <si>
    <t>Hugbúnaðarverkfræði</t>
  </si>
  <si>
    <t>Iðnaðarverkfræði</t>
  </si>
  <si>
    <t>Tölvunarfræði</t>
  </si>
  <si>
    <t>Véla- og iðnaðarverkfræði</t>
  </si>
  <si>
    <t>Vélaverkfræði</t>
  </si>
  <si>
    <t>Verkefnastjórnun: MPM</t>
  </si>
  <si>
    <t>Almenn bókmenntafræði</t>
  </si>
  <si>
    <t>Almenn málvísindi</t>
  </si>
  <si>
    <t>Íslenska</t>
  </si>
  <si>
    <t>Íslenska fyrir erlenda stúdenta</t>
  </si>
  <si>
    <t>Listfræði</t>
  </si>
  <si>
    <t>Táknmálsfræði</t>
  </si>
  <si>
    <t>Táknmálsfræði og táknmálstúlkun</t>
  </si>
  <si>
    <t>Hagnýt íslenska</t>
  </si>
  <si>
    <t>Hagnýtt nám í þýðingum</t>
  </si>
  <si>
    <t>M.Paed: Íslenska</t>
  </si>
  <si>
    <t>Hagnýt ritstjórn og útgáfa</t>
  </si>
  <si>
    <t>Íslensk fræði</t>
  </si>
  <si>
    <t>Íslensk málfræði</t>
  </si>
  <si>
    <t>Íslenskar bókmenntir</t>
  </si>
  <si>
    <t>Þýðingafræði</t>
  </si>
  <si>
    <t>BS - Íþróttafræði</t>
  </si>
  <si>
    <t>BA - Tómstunda- og félagsmálafræði</t>
  </si>
  <si>
    <t>Jarðeðlisfræði</t>
  </si>
  <si>
    <t>Jarðfræði</t>
  </si>
  <si>
    <t>Umhverfisfræði</t>
  </si>
  <si>
    <t>Grunnskólakennarafræði</t>
  </si>
  <si>
    <t>Leikskólakennarafræði</t>
  </si>
  <si>
    <t>Nám til kennsluréttinda (fyrir faggreinakennara)</t>
  </si>
  <si>
    <t>Nám til kennsluréttinda á meistarastigi</t>
  </si>
  <si>
    <t>Lögfræði</t>
  </si>
  <si>
    <t>B.S.</t>
  </si>
  <si>
    <t>Ferðamálafræði</t>
  </si>
  <si>
    <t>Landfræði</t>
  </si>
  <si>
    <t>Líffræði</t>
  </si>
  <si>
    <t>Lyfjafræði</t>
  </si>
  <si>
    <t>Geislafræði</t>
  </si>
  <si>
    <t>Lífeindafræði</t>
  </si>
  <si>
    <t>Sjúkraþjálfun</t>
  </si>
  <si>
    <t>Heilbrigðisvísindi</t>
  </si>
  <si>
    <t>Líf- og læknavísindi</t>
  </si>
  <si>
    <t>Læknisfræði</t>
  </si>
  <si>
    <t>Doktorsnám</t>
  </si>
  <si>
    <t>Matvælafræði</t>
  </si>
  <si>
    <t>Næringarfræði</t>
  </si>
  <si>
    <t>Rafmagns- og tölvuverkfræði</t>
  </si>
  <si>
    <t>Stærðfræði</t>
  </si>
  <si>
    <t>Eðlisfræði</t>
  </si>
  <si>
    <t>Efnafræði</t>
  </si>
  <si>
    <t>Lífefnafræði</t>
  </si>
  <si>
    <t>Hátæknieðlisfræði</t>
  </si>
  <si>
    <t>Eðlisfræði: M.Pead</t>
  </si>
  <si>
    <t>Fornleifafræði</t>
  </si>
  <si>
    <t>Heimspeki</t>
  </si>
  <si>
    <t>Sagnfræði</t>
  </si>
  <si>
    <t>Sagnfræði: M.Paed</t>
  </si>
  <si>
    <t>Hagnýt menningarmiðlun</t>
  </si>
  <si>
    <t>Heilbrigðis- og lífsiðfræði</t>
  </si>
  <si>
    <t>Miðaldafræði</t>
  </si>
  <si>
    <t>Viðskiptasiðfræði</t>
  </si>
  <si>
    <t>Sálfræði</t>
  </si>
  <si>
    <t>cand. psych.</t>
  </si>
  <si>
    <t>Stjórnmálafræði</t>
  </si>
  <si>
    <t>B.A.</t>
  </si>
  <si>
    <t>B.A./B.S.</t>
  </si>
  <si>
    <t>Alþjóðasamskipti</t>
  </si>
  <si>
    <t>Opinber stjórnsýsla: MPA</t>
  </si>
  <si>
    <t>Opinber stjórnsýsla</t>
  </si>
  <si>
    <t>Umhverfis- og byggingarverkfræði</t>
  </si>
  <si>
    <t>Byggingarverkfræði</t>
  </si>
  <si>
    <t>Umhverfisverkfræði</t>
  </si>
  <si>
    <t>Uppeldis- og menntunarfræði með áherslu á sérkennslufræði</t>
  </si>
  <si>
    <t>Uppeldis- og menntunarfræði með áherslu á stjórnun menntastofnana</t>
  </si>
  <si>
    <t>Stjórnunarfræði menntastofnana</t>
  </si>
  <si>
    <t>Dipl.Ed.</t>
  </si>
  <si>
    <t>Menntunarfræði</t>
  </si>
  <si>
    <t>Ph.D. í menntunarfræði</t>
  </si>
  <si>
    <t>Viðskiptafræði</t>
  </si>
  <si>
    <t>Kandídatspróf: Reikningshalds- og endurskoðunarsvið</t>
  </si>
  <si>
    <t>B.S. Viðskiptafræði</t>
  </si>
  <si>
    <t>Reikningshald og endurskoðun: M.Acc.</t>
  </si>
  <si>
    <t>Stjórnun og stefnumótun</t>
  </si>
  <si>
    <t>Markaðsfræði og alþjóðaviðskipti</t>
  </si>
  <si>
    <t>Mannauðsstjórnun</t>
  </si>
  <si>
    <t>Fjármál fyrirtækja</t>
  </si>
  <si>
    <t>MBA</t>
  </si>
  <si>
    <t>Lýðheilsuvísindi</t>
  </si>
  <si>
    <t>Grunnnám</t>
  </si>
  <si>
    <t>Félagsvísindasvið</t>
  </si>
  <si>
    <t>Heilbrigðisvísindasvið</t>
  </si>
  <si>
    <t>Hugvísindasvið</t>
  </si>
  <si>
    <t>Menntavísindasvið</t>
  </si>
  <si>
    <t>Verkfræði- og náttúruvísindasvið</t>
  </si>
  <si>
    <t>Samtals á félagsvísindasviði</t>
  </si>
  <si>
    <t>Samtals á hugvísindasviði</t>
  </si>
  <si>
    <t>Samtals á heilbrigðisvísindasviði</t>
  </si>
  <si>
    <t>Samtals á menntavísindasviði</t>
  </si>
  <si>
    <t>Samtals á verkfræði- og náttúruvísindasviði</t>
  </si>
  <si>
    <t>Samtals</t>
  </si>
  <si>
    <t>Sundurliðun</t>
  </si>
  <si>
    <t>Tölurnar eiga við fjölda gráða. 14 einstaklingar  voru með tvær gráður</t>
  </si>
  <si>
    <t>Viðbótarnám og nám á meistarastigi</t>
  </si>
  <si>
    <t>Nám á meistarastigi</t>
  </si>
  <si>
    <t>Viðbótardiplóma - Djáknanám</t>
  </si>
  <si>
    <t>Guðfræði - Kandídatspróf</t>
  </si>
  <si>
    <t>BA-próf í þroskaþjálfun</t>
  </si>
  <si>
    <t>Kennaradeild (26)</t>
  </si>
  <si>
    <t>M.Ed.-próf í menntunarfræði (1)</t>
  </si>
  <si>
    <t>Árdís Hrönn Jónsdóttir</t>
  </si>
  <si>
    <t>Nám til kennsluréttinda á meistarastigi (30e) (3)</t>
  </si>
  <si>
    <t>Anna Elísabet Jónsdóttir</t>
  </si>
  <si>
    <t>Bogi Ragnarsson</t>
  </si>
  <si>
    <t>Katarzyna Jolanta Kraciuk</t>
  </si>
  <si>
    <t>B.Ed.-próf í grunnskólakennarafræði (14)</t>
  </si>
  <si>
    <t>Aðalheiður Helgadóttir</t>
  </si>
  <si>
    <t>Elín Margrét Kristinsdóttir</t>
  </si>
  <si>
    <t>Ingvar Jónsson</t>
  </si>
  <si>
    <t>Karítas Guðmundsdóttir</t>
  </si>
  <si>
    <t>Kristín Frímannsdóttir</t>
  </si>
  <si>
    <t>Lára Óskarsdóttir</t>
  </si>
  <si>
    <t>Lena Dögg Davíðsdóttir Diego</t>
  </si>
  <si>
    <t>Sigrún Dögg Pétursdóttir</t>
  </si>
  <si>
    <t>Sigrún Jóna Sigurðardóttir</t>
  </si>
  <si>
    <t>Sigurbjörg K Schiöth</t>
  </si>
  <si>
    <t>Snær Seljan Þóroddsson</t>
  </si>
  <si>
    <t>Valdís Sigrún Valbergsdóttir</t>
  </si>
  <si>
    <t>Þormóður Logi Björnsson</t>
  </si>
  <si>
    <t>Þórunn Baldvinsdóttir</t>
  </si>
  <si>
    <t>B.Ed.-próf í leikskólakennarafræði (3)</t>
  </si>
  <si>
    <t>Arndís Rós Egilsdóttir</t>
  </si>
  <si>
    <t>Halla Björk Sæbjörnsdóttir</t>
  </si>
  <si>
    <t>Inga Lára Sigurjónsdóttir</t>
  </si>
  <si>
    <t>B.Ed.-próf í leikskólakennarafræði - 30 eininga viðbótarnám (3)</t>
  </si>
  <si>
    <t>Ása Jakobsdóttir</t>
  </si>
  <si>
    <t>Emilía Kristjánsdóttir</t>
  </si>
  <si>
    <t>Ólöf Helga Pálmadóttir</t>
  </si>
  <si>
    <t>Nám til kennsluréttinda fyrir faggreinakennara (2)</t>
  </si>
  <si>
    <t>Einar Freyr Magnússon (60e)</t>
  </si>
  <si>
    <t>Halla Sigrún Arnardóttir (30e)</t>
  </si>
  <si>
    <t>Íþrótta-, tómstunda- og þroskaþjálfadeild (11)</t>
  </si>
  <si>
    <t>BS-próf í íþróttafræði (1)</t>
  </si>
  <si>
    <t>Ingvar Þór Kale</t>
  </si>
  <si>
    <t>BA-próf í tómstunda- og félagsmálafræðifræði (1)</t>
  </si>
  <si>
    <t>Guðlaug Ósk Pétursdóttir</t>
  </si>
  <si>
    <t>BA-próf í þroskaþjálfafræði (4)</t>
  </si>
  <si>
    <t>Margrét Valdimarsdóttir</t>
  </si>
  <si>
    <t>Rakel Ósk Eckard</t>
  </si>
  <si>
    <t>Sigrún Sigurðardóttir</t>
  </si>
  <si>
    <t>Þórunn Ingibjörg Hjartardóttir</t>
  </si>
  <si>
    <t>BA-próf í þroskaþjálfafræði - 30 ein. viðbótarnám (5)</t>
  </si>
  <si>
    <t>Anna Hlín Bjarnadóttir</t>
  </si>
  <si>
    <t>Helga Rúna Gústafsdóttir</t>
  </si>
  <si>
    <t>Hlíf Hrólfsdóttir</t>
  </si>
  <si>
    <t>Signý Þórðardóttir</t>
  </si>
  <si>
    <t>Þórhildur Svanbergsdóttir</t>
  </si>
  <si>
    <t>Uppeldis- og menntunarfræðideild (13)</t>
  </si>
  <si>
    <t>M.Ed.-próf í uppeldis- og menntunarfr. (7)</t>
  </si>
  <si>
    <t>Anna Soffía Óskarsdóttir</t>
  </si>
  <si>
    <t>Efemía Hrönn Gísladóttir</t>
  </si>
  <si>
    <t>Gísli Jóhannes Óskarsson</t>
  </si>
  <si>
    <t>Kristín Lilliendahl</t>
  </si>
  <si>
    <t>Ragnheiður Hermannsdóttir</t>
  </si>
  <si>
    <t>Rannveig G Halldórsdóttir</t>
  </si>
  <si>
    <t>Sólveig Friðriksdóttir</t>
  </si>
  <si>
    <t>MA-próf í menntunarfræði (2)</t>
  </si>
  <si>
    <t>Guðný Stefánsdóttir</t>
  </si>
  <si>
    <t>Sigrún Kristjánsdóttir</t>
  </si>
  <si>
    <t>M.Ed.-próf í stjórnunarfræði menntastofnana (1)</t>
  </si>
  <si>
    <t>Una Björg Bjarnadóttir</t>
  </si>
  <si>
    <t>Dipl.Ed.-próf í uppeldis- og menntunarfræði með áherslu á sérkennslufræði (1)</t>
  </si>
  <si>
    <t>Dipl.Ed.-próf í uppeldis- og menntunarfræði með áherslu á stjórnun menntastofnana (2)</t>
  </si>
  <si>
    <t>Arnheiður Hjálmarsdóttir</t>
  </si>
  <si>
    <t>Hrönn Bergþórsdóttir</t>
  </si>
  <si>
    <t>* Brautskráð með tvö próf.</t>
  </si>
  <si>
    <t>Leikskólakennarafræði, viðbótarnám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</si>
</sst>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3"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25" fillId="0" borderId="0" xfId="0" applyFont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25" fillId="0" borderId="10" xfId="0" applyFont="1" applyBorder="1" applyAlignment="1">
      <alignment/>
    </xf>
    <xf numFmtId="0" fontId="25" fillId="0" borderId="10" xfId="0" applyFont="1" applyBorder="1" applyAlignment="1" applyProtection="1">
      <alignment/>
      <protection locked="0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24" fillId="0" borderId="10" xfId="0" applyFont="1" applyBorder="1" applyAlignment="1" applyProtection="1">
      <alignment horizontal="right"/>
      <protection locked="0"/>
    </xf>
    <xf numFmtId="0" fontId="25" fillId="0" borderId="11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25" fillId="0" borderId="0" xfId="0" applyFont="1" applyAlignment="1">
      <alignment/>
    </xf>
    <xf numFmtId="0" fontId="52" fillId="0" borderId="12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53" fillId="0" borderId="1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4" fillId="0" borderId="12" xfId="0" applyFont="1" applyFill="1" applyBorder="1" applyAlignment="1">
      <alignment/>
    </xf>
    <xf numFmtId="0" fontId="54" fillId="0" borderId="0" xfId="0" applyFont="1" applyAlignment="1">
      <alignment/>
    </xf>
    <xf numFmtId="0" fontId="54" fillId="0" borderId="11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4" fillId="0" borderId="0" xfId="0" applyFont="1" applyFill="1" applyAlignment="1">
      <alignment/>
    </xf>
    <xf numFmtId="0" fontId="29" fillId="0" borderId="0" xfId="0" applyFont="1" applyAlignment="1" applyProtection="1">
      <alignment/>
      <protection locked="0"/>
    </xf>
    <xf numFmtId="0" fontId="23" fillId="0" borderId="0" xfId="0" applyFont="1" applyFill="1" applyAlignment="1">
      <alignment/>
    </xf>
    <xf numFmtId="0" fontId="54" fillId="0" borderId="13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0" fontId="25" fillId="33" borderId="0" xfId="0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0" fontId="24" fillId="0" borderId="10" xfId="0" applyFont="1" applyFill="1" applyBorder="1" applyAlignment="1" applyProtection="1">
      <alignment horizontal="right"/>
      <protection locked="0"/>
    </xf>
    <xf numFmtId="0" fontId="25" fillId="0" borderId="10" xfId="0" applyFont="1" applyFill="1" applyBorder="1" applyAlignment="1" applyProtection="1">
      <alignment/>
      <protection locked="0"/>
    </xf>
    <xf numFmtId="0" fontId="24" fillId="0" borderId="10" xfId="0" applyFont="1" applyFill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/>
      <protection locked="0"/>
    </xf>
    <xf numFmtId="0" fontId="25" fillId="0" borderId="0" xfId="0" applyFont="1" applyFill="1" applyAlignment="1" applyProtection="1">
      <alignment/>
      <protection locked="0"/>
    </xf>
    <xf numFmtId="0" fontId="23" fillId="33" borderId="10" xfId="0" applyFont="1" applyFill="1" applyBorder="1" applyAlignment="1">
      <alignment/>
    </xf>
    <xf numFmtId="0" fontId="25" fillId="33" borderId="0" xfId="0" applyFont="1" applyFill="1" applyAlignment="1">
      <alignment/>
    </xf>
    <xf numFmtId="0" fontId="23" fillId="33" borderId="10" xfId="0" applyFont="1" applyFill="1" applyBorder="1" applyAlignment="1" applyProtection="1">
      <alignment/>
      <protection locked="0"/>
    </xf>
    <xf numFmtId="0" fontId="24" fillId="0" borderId="14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0" fontId="53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3" fillId="0" borderId="10" xfId="0" applyFont="1" applyFill="1" applyBorder="1" applyAlignment="1" applyProtection="1">
      <alignment/>
      <protection locked="0"/>
    </xf>
    <xf numFmtId="0" fontId="53" fillId="0" borderId="10" xfId="0" applyFont="1" applyFill="1" applyBorder="1" applyAlignment="1" applyProtection="1">
      <alignment horizontal="right"/>
      <protection locked="0"/>
    </xf>
    <xf numFmtId="0" fontId="54" fillId="0" borderId="0" xfId="0" applyFont="1" applyFill="1" applyAlignment="1" applyProtection="1">
      <alignment/>
      <protection locked="0"/>
    </xf>
    <xf numFmtId="0" fontId="52" fillId="0" borderId="10" xfId="0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 applyProtection="1">
      <alignment horizontal="right"/>
      <protection locked="0"/>
    </xf>
    <xf numFmtId="0" fontId="24" fillId="0" borderId="12" xfId="0" applyFont="1" applyFill="1" applyBorder="1" applyAlignment="1" applyProtection="1">
      <alignment horizontal="right"/>
      <protection locked="0"/>
    </xf>
    <xf numFmtId="0" fontId="53" fillId="0" borderId="10" xfId="0" applyFont="1" applyBorder="1" applyAlignment="1" applyProtection="1">
      <alignment horizontal="right"/>
      <protection locked="0"/>
    </xf>
    <xf numFmtId="0" fontId="53" fillId="0" borderId="0" xfId="0" applyFont="1" applyFill="1" applyBorder="1" applyAlignment="1" applyProtection="1">
      <alignment horizontal="right"/>
      <protection locked="0"/>
    </xf>
    <xf numFmtId="0" fontId="53" fillId="0" borderId="0" xfId="0" applyFont="1" applyBorder="1" applyAlignment="1" applyProtection="1">
      <alignment horizontal="right"/>
      <protection locked="0"/>
    </xf>
    <xf numFmtId="0" fontId="52" fillId="0" borderId="10" xfId="0" applyFont="1" applyBorder="1" applyAlignment="1" applyProtection="1">
      <alignment horizontal="right"/>
      <protection locked="0"/>
    </xf>
    <xf numFmtId="0" fontId="29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54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 horizontal="right"/>
      <protection locked="0"/>
    </xf>
    <xf numFmtId="0" fontId="54" fillId="0" borderId="15" xfId="0" applyFont="1" applyFill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right"/>
      <protection locked="0"/>
    </xf>
    <xf numFmtId="0" fontId="54" fillId="0" borderId="16" xfId="0" applyFont="1" applyFill="1" applyBorder="1" applyAlignment="1">
      <alignment/>
    </xf>
    <xf numFmtId="0" fontId="52" fillId="0" borderId="10" xfId="0" applyFont="1" applyBorder="1" applyAlignment="1" applyProtection="1">
      <alignment/>
      <protection locked="0"/>
    </xf>
    <xf numFmtId="0" fontId="55" fillId="0" borderId="10" xfId="0" applyFont="1" applyBorder="1" applyAlignment="1">
      <alignment horizontal="right"/>
    </xf>
    <xf numFmtId="0" fontId="5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57" fillId="0" borderId="17" xfId="0" applyFont="1" applyBorder="1" applyAlignment="1">
      <alignment horizontal="right" wrapText="1"/>
    </xf>
    <xf numFmtId="0" fontId="57" fillId="0" borderId="18" xfId="0" applyFont="1" applyBorder="1" applyAlignment="1">
      <alignment horizontal="right" wrapText="1"/>
    </xf>
    <xf numFmtId="0" fontId="58" fillId="33" borderId="19" xfId="0" applyFont="1" applyFill="1" applyBorder="1" applyAlignment="1">
      <alignment wrapText="1"/>
    </xf>
    <xf numFmtId="0" fontId="58" fillId="33" borderId="20" xfId="0" applyFont="1" applyFill="1" applyBorder="1" applyAlignment="1">
      <alignment wrapText="1"/>
    </xf>
    <xf numFmtId="0" fontId="58" fillId="0" borderId="21" xfId="0" applyFont="1" applyBorder="1" applyAlignment="1">
      <alignment/>
    </xf>
    <xf numFmtId="0" fontId="58" fillId="0" borderId="22" xfId="0" applyFont="1" applyBorder="1" applyAlignment="1">
      <alignment/>
    </xf>
    <xf numFmtId="0" fontId="58" fillId="0" borderId="23" xfId="0" applyFont="1" applyBorder="1" applyAlignment="1">
      <alignment/>
    </xf>
    <xf numFmtId="0" fontId="29" fillId="0" borderId="10" xfId="0" applyFont="1" applyBorder="1" applyAlignment="1" applyProtection="1">
      <alignment wrapText="1"/>
      <protection locked="0"/>
    </xf>
    <xf numFmtId="0" fontId="29" fillId="0" borderId="10" xfId="0" applyFont="1" applyFill="1" applyBorder="1" applyAlignment="1" applyProtection="1">
      <alignment/>
      <protection locked="0"/>
    </xf>
    <xf numFmtId="0" fontId="57" fillId="0" borderId="24" xfId="0" applyFont="1" applyBorder="1" applyAlignment="1">
      <alignment horizontal="right" wrapText="1"/>
    </xf>
    <xf numFmtId="0" fontId="58" fillId="33" borderId="25" xfId="0" applyFont="1" applyFill="1" applyBorder="1" applyAlignment="1">
      <alignment wrapText="1"/>
    </xf>
    <xf numFmtId="0" fontId="4" fillId="0" borderId="10" xfId="0" applyFont="1" applyBorder="1" applyAlignment="1" applyProtection="1">
      <alignment/>
      <protection locked="0"/>
    </xf>
    <xf numFmtId="0" fontId="52" fillId="0" borderId="13" xfId="0" applyFont="1" applyFill="1" applyBorder="1" applyAlignment="1">
      <alignment/>
    </xf>
    <xf numFmtId="0" fontId="24" fillId="0" borderId="0" xfId="0" applyFont="1" applyFill="1" applyBorder="1" applyAlignment="1" applyProtection="1">
      <alignment horizontal="right"/>
      <protection locked="0"/>
    </xf>
    <xf numFmtId="0" fontId="56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52" fillId="0" borderId="0" xfId="0" applyFont="1" applyBorder="1" applyAlignment="1" applyProtection="1">
      <alignment/>
      <protection locked="0"/>
    </xf>
    <xf numFmtId="0" fontId="54" fillId="0" borderId="0" xfId="0" applyFont="1" applyFill="1" applyAlignment="1" applyProtection="1">
      <alignment/>
      <protection locked="0"/>
    </xf>
    <xf numFmtId="0" fontId="52" fillId="0" borderId="0" xfId="0" applyFont="1" applyFill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0" fontId="55" fillId="34" borderId="10" xfId="0" applyFont="1" applyFill="1" applyBorder="1" applyAlignment="1">
      <alignment/>
    </xf>
    <xf numFmtId="0" fontId="55" fillId="34" borderId="10" xfId="0" applyFont="1" applyFill="1" applyBorder="1" applyAlignment="1">
      <alignment horizontal="right"/>
    </xf>
    <xf numFmtId="0" fontId="2" fillId="0" borderId="0" xfId="0" applyFont="1" applyAlignment="1" applyProtection="1">
      <alignment/>
      <protection locked="0"/>
    </xf>
    <xf numFmtId="0" fontId="2" fillId="35" borderId="0" xfId="0" applyFont="1" applyFill="1" applyAlignment="1" applyProtection="1">
      <alignment/>
      <protection locked="0"/>
    </xf>
    <xf numFmtId="0" fontId="25" fillId="35" borderId="0" xfId="0" applyFont="1" applyFill="1" applyAlignment="1" applyProtection="1">
      <alignment/>
      <protection locked="0"/>
    </xf>
    <xf numFmtId="0" fontId="0" fillId="35" borderId="0" xfId="0" applyFont="1" applyFill="1" applyAlignment="1" applyProtection="1">
      <alignment/>
      <protection locked="0"/>
    </xf>
    <xf numFmtId="0" fontId="53" fillId="35" borderId="10" xfId="0" applyFont="1" applyFill="1" applyBorder="1" applyAlignment="1" applyProtection="1">
      <alignment/>
      <protection locked="0"/>
    </xf>
    <xf numFmtId="0" fontId="25" fillId="35" borderId="10" xfId="0" applyFont="1" applyFill="1" applyBorder="1" applyAlignment="1" applyProtection="1">
      <alignment/>
      <protection locked="0"/>
    </xf>
    <xf numFmtId="0" fontId="53" fillId="35" borderId="10" xfId="0" applyFont="1" applyFill="1" applyBorder="1" applyAlignment="1" applyProtection="1">
      <alignment/>
      <protection locked="0"/>
    </xf>
    <xf numFmtId="0" fontId="53" fillId="35" borderId="10" xfId="0" applyFont="1" applyFill="1" applyBorder="1" applyAlignment="1" applyProtection="1">
      <alignment horizontal="right"/>
      <protection locked="0"/>
    </xf>
    <xf numFmtId="0" fontId="53" fillId="35" borderId="10" xfId="0" applyFont="1" applyFill="1" applyBorder="1" applyAlignment="1" applyProtection="1">
      <alignment vertical="top" wrapText="1"/>
      <protection locked="0"/>
    </xf>
    <xf numFmtId="0" fontId="53" fillId="0" borderId="0" xfId="0" applyFont="1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PageLayoutView="0" workbookViewId="0" topLeftCell="A4">
      <selection activeCell="H20" sqref="H20"/>
    </sheetView>
  </sheetViews>
  <sheetFormatPr defaultColWidth="9.140625" defaultRowHeight="12.75"/>
  <cols>
    <col min="1" max="1" width="49.00390625" style="0" customWidth="1"/>
    <col min="2" max="2" width="10.28125" style="0" customWidth="1"/>
    <col min="5" max="5" width="11.8515625" style="0" customWidth="1"/>
  </cols>
  <sheetData>
    <row r="1" spans="1:6" ht="12.75">
      <c r="A1" s="91" t="s">
        <v>0</v>
      </c>
      <c r="B1" s="72" t="s">
        <v>1</v>
      </c>
      <c r="C1" s="72" t="s">
        <v>2</v>
      </c>
      <c r="D1" s="72" t="s">
        <v>3</v>
      </c>
      <c r="E1" s="11"/>
      <c r="F1" s="11"/>
    </row>
    <row r="2" spans="1:6" ht="12.75">
      <c r="A2" s="92" t="s">
        <v>4</v>
      </c>
      <c r="B2" s="71">
        <f>SUM(Hugvísindasvið!B30)</f>
        <v>18</v>
      </c>
      <c r="C2" s="71">
        <f>SUM(Hugvísindasvið!C30)</f>
        <v>63</v>
      </c>
      <c r="D2" s="71">
        <f>SUM(Hugvísindasvið!D30)</f>
        <v>81</v>
      </c>
      <c r="E2" s="11"/>
      <c r="F2" s="11"/>
    </row>
    <row r="3" spans="1:6" ht="12.75">
      <c r="A3" s="92" t="s">
        <v>5</v>
      </c>
      <c r="B3" s="71">
        <f>SUM(Félagsvísindasvið!B43)</f>
        <v>36</v>
      </c>
      <c r="C3" s="71">
        <f>SUM(Félagsvísindasvið!C43)</f>
        <v>220</v>
      </c>
      <c r="D3" s="71">
        <f>SUM(Félagsvísindasvið!D43)</f>
        <v>256</v>
      </c>
      <c r="E3" s="11"/>
      <c r="F3" s="11"/>
    </row>
    <row r="4" spans="1:6" ht="12.75">
      <c r="A4" s="92" t="s">
        <v>6</v>
      </c>
      <c r="B4" s="71">
        <f>SUM(Félagsvísindasvið!B63)</f>
        <v>4</v>
      </c>
      <c r="C4" s="71">
        <f>SUM(Félagsvísindasvið!C63)</f>
        <v>81</v>
      </c>
      <c r="D4" s="71">
        <f>SUM(Félagsvísindasvið!D63)</f>
        <v>85</v>
      </c>
      <c r="E4" s="11"/>
      <c r="F4" s="11"/>
    </row>
    <row r="5" spans="1:6" ht="12.75">
      <c r="A5" s="92" t="s">
        <v>7</v>
      </c>
      <c r="B5" s="71">
        <f>SUM(Hugvísindasvið!B46)</f>
        <v>9</v>
      </c>
      <c r="C5" s="71">
        <f>SUM(Hugvísindasvið!C46)</f>
        <v>20</v>
      </c>
      <c r="D5" s="71">
        <f>SUM(Hugvísindasvið!D46)</f>
        <v>29</v>
      </c>
      <c r="E5" s="11"/>
      <c r="F5" s="11"/>
    </row>
    <row r="6" spans="1:6" ht="12.75">
      <c r="A6" s="92" t="s">
        <v>8</v>
      </c>
      <c r="B6" s="71">
        <f>SUM(Félagsvísindasvið!B78)</f>
        <v>38</v>
      </c>
      <c r="C6" s="71">
        <f>SUM(Félagsvísindasvið!C78)</f>
        <v>19</v>
      </c>
      <c r="D6" s="71">
        <f>SUM(Félagsvísindasvið!D78)</f>
        <v>57</v>
      </c>
      <c r="E6" s="11"/>
      <c r="F6" s="11"/>
    </row>
    <row r="7" spans="1:6" ht="12.75">
      <c r="A7" s="92" t="s">
        <v>9</v>
      </c>
      <c r="B7" s="71">
        <f>SUM(Heilbrigðisvísindasvið!B15)</f>
        <v>1</v>
      </c>
      <c r="C7" s="71">
        <f>SUM(Heilbrigðisvísindasvið!C15)</f>
        <v>108</v>
      </c>
      <c r="D7" s="71">
        <f>SUM(Heilbrigðisvísindasvið!D15)</f>
        <v>109</v>
      </c>
      <c r="E7" s="11"/>
      <c r="F7" s="11"/>
    </row>
    <row r="8" spans="1:6" ht="12.75">
      <c r="A8" s="92" t="s">
        <v>10</v>
      </c>
      <c r="B8" s="71">
        <f>SUM('Verkfræði- og náttúruvísindasv.'!B22)</f>
        <v>81</v>
      </c>
      <c r="C8" s="71">
        <f>SUM('Verkfræði- og náttúruvísindasv.'!C22)</f>
        <v>38</v>
      </c>
      <c r="D8" s="71">
        <f>SUM('Verkfræði- og náttúruvísindasv.'!D22)</f>
        <v>119</v>
      </c>
      <c r="E8" s="11"/>
      <c r="F8" s="11"/>
    </row>
    <row r="9" spans="1:6" ht="12.75">
      <c r="A9" s="92" t="s">
        <v>11</v>
      </c>
      <c r="B9" s="71">
        <f>SUM(Hugvísindasvið!B75)</f>
        <v>28</v>
      </c>
      <c r="C9" s="71">
        <f>SUM(Hugvísindasvið!C75)</f>
        <v>77</v>
      </c>
      <c r="D9" s="71">
        <f>SUM(Hugvísindasvið!D75)</f>
        <v>105</v>
      </c>
      <c r="E9" s="11"/>
      <c r="F9" s="11"/>
    </row>
    <row r="10" spans="1:6" ht="12.75">
      <c r="A10" s="100" t="s">
        <v>12</v>
      </c>
      <c r="B10" s="101">
        <f>SUM(Menntavísindasvið!B9)</f>
        <v>1</v>
      </c>
      <c r="C10" s="101">
        <f>SUM(Menntavísindasvið!C9)</f>
        <v>10</v>
      </c>
      <c r="D10" s="101">
        <f>SUM(Menntavísindasvið!D9)</f>
        <v>11</v>
      </c>
      <c r="E10" s="11"/>
      <c r="F10" s="11"/>
    </row>
    <row r="11" spans="1:6" ht="12.75">
      <c r="A11" s="92" t="s">
        <v>13</v>
      </c>
      <c r="B11" s="71">
        <f>SUM('Verkfræði- og náttúruvísindasv.'!B43)</f>
        <v>11</v>
      </c>
      <c r="C11" s="71">
        <f>SUM('Verkfræði- og náttúruvísindasv.'!C43)</f>
        <v>10</v>
      </c>
      <c r="D11" s="71">
        <f>SUM('Verkfræði- og náttúruvísindasv.'!D43)</f>
        <v>21</v>
      </c>
      <c r="E11" s="11"/>
      <c r="F11" s="11"/>
    </row>
    <row r="12" spans="1:6" ht="12.75">
      <c r="A12" s="100" t="s">
        <v>14</v>
      </c>
      <c r="B12" s="101">
        <f>SUM(Menntavísindasvið!B32)</f>
        <v>5</v>
      </c>
      <c r="C12" s="101">
        <f>SUM(Menntavísindasvið!C32)</f>
        <v>21</v>
      </c>
      <c r="D12" s="101">
        <f>SUM(Menntavísindasvið!D32)</f>
        <v>26</v>
      </c>
      <c r="E12" s="11"/>
      <c r="F12" s="11"/>
    </row>
    <row r="13" spans="1:5" ht="12.75">
      <c r="A13" s="92" t="s">
        <v>15</v>
      </c>
      <c r="B13" s="71">
        <f>SUM(Félagsvísindasvið!B93)</f>
        <v>66</v>
      </c>
      <c r="C13" s="71">
        <f>SUM(Félagsvísindasvið!C93)</f>
        <v>72</v>
      </c>
      <c r="D13" s="71">
        <f>SUM(Félagsvísindasvið!D93)</f>
        <v>138</v>
      </c>
      <c r="E13" s="11"/>
    </row>
    <row r="14" spans="1:5" ht="12.75">
      <c r="A14" s="92" t="s">
        <v>16</v>
      </c>
      <c r="B14" s="71">
        <f>SUM('Verkfræði- og náttúruvísindasv.'!B71)</f>
        <v>25</v>
      </c>
      <c r="C14" s="71">
        <f>SUM('Verkfræði- og náttúruvísindasv.'!C71)</f>
        <v>80</v>
      </c>
      <c r="D14" s="71">
        <f>SUM('Verkfræði- og náttúruvísindasv.'!D71)</f>
        <v>105</v>
      </c>
      <c r="E14" s="11"/>
    </row>
    <row r="15" spans="1:5" ht="12.75">
      <c r="A15" s="92" t="s">
        <v>17</v>
      </c>
      <c r="B15" s="71">
        <f>SUM(Heilbrigðisvísindasvið!B27)</f>
        <v>15</v>
      </c>
      <c r="C15" s="71">
        <f>SUM(Heilbrigðisvísindasvið!C27)</f>
        <v>36</v>
      </c>
      <c r="D15" s="71">
        <f>SUM(Heilbrigðisvísindasvið!D27)</f>
        <v>51</v>
      </c>
      <c r="E15" s="11"/>
    </row>
    <row r="16" spans="1:5" ht="12.75">
      <c r="A16" s="92" t="s">
        <v>18</v>
      </c>
      <c r="B16" s="71">
        <f>SUM(Heilbrigðisvísindasvið!B51)</f>
        <v>36</v>
      </c>
      <c r="C16" s="71">
        <f>SUM(Heilbrigðisvísindasvið!C51)</f>
        <v>56</v>
      </c>
      <c r="D16" s="71">
        <f>SUM(Heilbrigðisvísindasvið!D51)</f>
        <v>92</v>
      </c>
      <c r="E16" s="11"/>
    </row>
    <row r="17" spans="1:5" ht="12.75">
      <c r="A17" s="92" t="s">
        <v>19</v>
      </c>
      <c r="B17" s="71">
        <f>SUM(Heilbrigðisvísindasvið!B64)</f>
        <v>3</v>
      </c>
      <c r="C17" s="71">
        <f>SUM(Heilbrigðisvísindasvið!C64)</f>
        <v>10</v>
      </c>
      <c r="D17" s="71">
        <f>SUM(Heilbrigðisvísindasvið!D64)</f>
        <v>13</v>
      </c>
      <c r="E17" s="11"/>
    </row>
    <row r="18" spans="1:5" ht="12.75">
      <c r="A18" s="92" t="s">
        <v>20</v>
      </c>
      <c r="B18" s="71">
        <f>SUM('Verkfræði- og náttúruvísindasv.'!B88)</f>
        <v>15</v>
      </c>
      <c r="C18" s="71">
        <f>SUM('Verkfræði- og náttúruvísindasv.'!C88)</f>
        <v>3</v>
      </c>
      <c r="D18" s="71">
        <f>SUM('Verkfræði- og náttúruvísindasv.'!D88)</f>
        <v>18</v>
      </c>
      <c r="E18" s="11"/>
    </row>
    <row r="19" spans="1:5" ht="12.75">
      <c r="A19" s="92" t="s">
        <v>21</v>
      </c>
      <c r="B19" s="71">
        <f>SUM('Verkfræði- og náttúruvísindasv.'!B112)</f>
        <v>35</v>
      </c>
      <c r="C19" s="71">
        <f>SUM('Verkfræði- og náttúruvísindasv.'!C112)</f>
        <v>20</v>
      </c>
      <c r="D19" s="71">
        <f>SUM('Verkfræði- og náttúruvísindasv.'!D112)</f>
        <v>55</v>
      </c>
      <c r="E19" s="11"/>
    </row>
    <row r="20" spans="1:5" ht="12.75">
      <c r="A20" s="92" t="s">
        <v>22</v>
      </c>
      <c r="B20" s="71">
        <f>SUM(Hugvísindasvið!B97)</f>
        <v>29</v>
      </c>
      <c r="C20" s="71">
        <f>SUM(Hugvísindasvið!C97)</f>
        <v>42</v>
      </c>
      <c r="D20" s="71">
        <f>SUM(Hugvísindasvið!D97)</f>
        <v>71</v>
      </c>
      <c r="E20" s="11"/>
    </row>
    <row r="21" spans="1:5" ht="12.75">
      <c r="A21" s="92" t="s">
        <v>23</v>
      </c>
      <c r="B21" s="71">
        <f>SUM(Heilbrigðisvísindasvið!B77)</f>
        <v>19</v>
      </c>
      <c r="C21" s="71">
        <f>SUM(Heilbrigðisvísindasvið!C77)</f>
        <v>83</v>
      </c>
      <c r="D21" s="71">
        <f>SUM(Heilbrigðisvísindasvið!D77)</f>
        <v>102</v>
      </c>
      <c r="E21" s="11"/>
    </row>
    <row r="22" spans="1:5" ht="12.75">
      <c r="A22" s="92" t="s">
        <v>24</v>
      </c>
      <c r="B22" s="71">
        <f>SUM(Félagsvísindasvið!B117)</f>
        <v>43</v>
      </c>
      <c r="C22" s="71">
        <f>SUM(Félagsvísindasvið!C117)</f>
        <v>76</v>
      </c>
      <c r="D22" s="71">
        <f>SUM(Félagsvísindasvið!D117)</f>
        <v>119</v>
      </c>
      <c r="E22" s="11"/>
    </row>
    <row r="23" spans="1:5" ht="12.75">
      <c r="A23" s="92" t="s">
        <v>25</v>
      </c>
      <c r="B23" s="71">
        <f>SUM(Heilbrigðisvísindasvið!B86)</f>
        <v>2</v>
      </c>
      <c r="C23" s="71">
        <f>SUM(Heilbrigðisvísindasvið!C86)</f>
        <v>4</v>
      </c>
      <c r="D23" s="71">
        <f>SUM(Heilbrigðisvísindasvið!D86)</f>
        <v>6</v>
      </c>
      <c r="E23" s="11"/>
    </row>
    <row r="24" spans="1:5" ht="12.75">
      <c r="A24" s="92" t="s">
        <v>26</v>
      </c>
      <c r="B24" s="71">
        <f>SUM('Verkfræði- og náttúruvísindasv.'!B130)</f>
        <v>16</v>
      </c>
      <c r="C24" s="71">
        <f>SUM('Verkfræði- og náttúruvísindasv.'!C130)</f>
        <v>17</v>
      </c>
      <c r="D24" s="71">
        <f>SUM('Verkfræði- og náttúruvísindasv.'!D130)</f>
        <v>33</v>
      </c>
      <c r="E24" s="11"/>
    </row>
    <row r="25" spans="1:6" ht="12.75">
      <c r="A25" s="100" t="s">
        <v>27</v>
      </c>
      <c r="B25" s="101">
        <f>SUM(Menntavísindasvið!B55)</f>
        <v>3</v>
      </c>
      <c r="C25" s="101">
        <f>SUM(Menntavísindasvið!C55)</f>
        <v>13</v>
      </c>
      <c r="D25" s="101">
        <f>SUM(Menntavísindasvið!D55)</f>
        <v>16</v>
      </c>
      <c r="E25" s="11"/>
      <c r="F25" s="11"/>
    </row>
    <row r="26" spans="1:6" ht="12.75">
      <c r="A26" s="92" t="s">
        <v>28</v>
      </c>
      <c r="B26" s="71">
        <f>SUM(Félagsvísindasvið!B137)</f>
        <v>83</v>
      </c>
      <c r="C26" s="71">
        <f>SUM(Félagsvísindasvið!C137)</f>
        <v>97</v>
      </c>
      <c r="D26" s="71">
        <f>SUM(Félagsvísindasvið!D137)</f>
        <v>180</v>
      </c>
      <c r="E26" s="11"/>
      <c r="F26" s="11"/>
    </row>
    <row r="27" spans="1:6" ht="12.75">
      <c r="A27" s="92" t="s">
        <v>29</v>
      </c>
      <c r="B27" s="71">
        <v>0</v>
      </c>
      <c r="C27" s="71">
        <v>0</v>
      </c>
      <c r="D27" s="71">
        <v>0</v>
      </c>
      <c r="E27" s="11"/>
      <c r="F27" s="11"/>
    </row>
    <row r="28" spans="1:6" ht="12.75">
      <c r="A28" s="72" t="s">
        <v>3</v>
      </c>
      <c r="B28" s="73">
        <f>SUM(B2:B27)</f>
        <v>622</v>
      </c>
      <c r="C28" s="73">
        <f>SUM(C2:C27)</f>
        <v>1276</v>
      </c>
      <c r="D28" s="73">
        <f>SUM(D2:D27)</f>
        <v>1898</v>
      </c>
      <c r="E28" s="11"/>
      <c r="F28" s="11"/>
    </row>
    <row r="29" ht="12.75">
      <c r="E29" s="45"/>
    </row>
    <row r="30" spans="1:6" ht="12.75">
      <c r="A30" s="2" t="s">
        <v>182</v>
      </c>
      <c r="B30" s="4"/>
      <c r="C30" s="4"/>
      <c r="D30" s="4"/>
      <c r="E30" s="4"/>
      <c r="F30" s="4"/>
    </row>
    <row r="31" spans="1:6" ht="30">
      <c r="A31" s="27"/>
      <c r="B31" s="84" t="s">
        <v>170</v>
      </c>
      <c r="C31" s="84" t="s">
        <v>63</v>
      </c>
      <c r="D31" s="84" t="s">
        <v>73</v>
      </c>
      <c r="E31" s="84" t="s">
        <v>125</v>
      </c>
      <c r="F31" s="84" t="s">
        <v>181</v>
      </c>
    </row>
    <row r="32" spans="1:6" ht="15">
      <c r="A32" s="75" t="s">
        <v>171</v>
      </c>
      <c r="B32" s="60">
        <f>SUM(Félagsvísindasvið!E143)</f>
        <v>396</v>
      </c>
      <c r="C32" s="60">
        <f>SUM(Félagsvísindasvið!F143)</f>
        <v>165</v>
      </c>
      <c r="D32" s="60">
        <f>SUM(Félagsvísindasvið!G143)</f>
        <v>272</v>
      </c>
      <c r="E32" s="60">
        <f>SUM(Félagsvísindasvið!H143)</f>
        <v>2</v>
      </c>
      <c r="F32" s="60">
        <f aca="true" t="shared" si="0" ref="F32:F37">SUM(B32:E32)</f>
        <v>835</v>
      </c>
    </row>
    <row r="33" spans="1:6" ht="15">
      <c r="A33" s="74" t="s">
        <v>172</v>
      </c>
      <c r="B33" s="60">
        <f>SUM(Heilbrigðisvísindasvið!E92)</f>
        <v>214</v>
      </c>
      <c r="C33" s="60">
        <f>SUM(Heilbrigðisvísindasvið!F92)</f>
        <v>83</v>
      </c>
      <c r="D33" s="60">
        <f>SUM(Heilbrigðisvísindasvið!G92)</f>
        <v>69</v>
      </c>
      <c r="E33" s="60">
        <f>SUM(Heilbrigðisvísindasvið!H92)</f>
        <v>7</v>
      </c>
      <c r="F33" s="60">
        <f t="shared" si="0"/>
        <v>373</v>
      </c>
    </row>
    <row r="34" spans="1:6" ht="15">
      <c r="A34" s="74" t="s">
        <v>173</v>
      </c>
      <c r="B34" s="60">
        <f>SUM(Hugvísindasvið!E103)</f>
        <v>216</v>
      </c>
      <c r="C34" s="60">
        <f>SUM(Hugvísindasvið!F103)</f>
        <v>18</v>
      </c>
      <c r="D34" s="85">
        <f>SUM(Hugvísindasvið!G103)</f>
        <v>52</v>
      </c>
      <c r="E34" s="60">
        <f>SUM(Hugvísindasvið!H103)</f>
        <v>0</v>
      </c>
      <c r="F34" s="85">
        <f t="shared" si="0"/>
        <v>286</v>
      </c>
    </row>
    <row r="35" spans="1:6" ht="15">
      <c r="A35" s="74" t="s">
        <v>174</v>
      </c>
      <c r="B35" s="60">
        <f>SUM(Menntavísindasvið!E62)</f>
        <v>31</v>
      </c>
      <c r="C35" s="60">
        <f>SUM(Menntavísindasvið!F62)</f>
        <v>8</v>
      </c>
      <c r="D35" s="60">
        <f>SUM(Menntavísindasvið!G62)</f>
        <v>11</v>
      </c>
      <c r="E35" s="60">
        <f>SUM(Menntavísindasvið!H62)</f>
        <v>3</v>
      </c>
      <c r="F35" s="60">
        <f t="shared" si="0"/>
        <v>53</v>
      </c>
    </row>
    <row r="36" spans="1:6" ht="15">
      <c r="A36" s="74" t="s">
        <v>175</v>
      </c>
      <c r="B36" s="60">
        <f>SUM('Verkfræði- og náttúruvísindasv.'!E136)</f>
        <v>250</v>
      </c>
      <c r="C36" s="60">
        <f>SUM('Verkfræði- og náttúruvísindasv.'!F136)</f>
        <v>1</v>
      </c>
      <c r="D36" s="60">
        <f>SUM('Verkfræði- og náttúruvísindasv.'!G136)</f>
        <v>89</v>
      </c>
      <c r="E36" s="60">
        <f>SUM('Verkfræði- og náttúruvísindasv.'!H136)</f>
        <v>11</v>
      </c>
      <c r="F36" s="60">
        <f t="shared" si="0"/>
        <v>351</v>
      </c>
    </row>
    <row r="37" spans="1:6" ht="15">
      <c r="A37" s="60" t="s">
        <v>181</v>
      </c>
      <c r="B37" s="60">
        <f>SUM(B32:B36)</f>
        <v>1107</v>
      </c>
      <c r="C37" s="60">
        <f>SUM(C32:C36)</f>
        <v>275</v>
      </c>
      <c r="D37" s="60">
        <f>SUM(D32:D36)</f>
        <v>493</v>
      </c>
      <c r="E37" s="60">
        <f>SUM(E32:E36)</f>
        <v>23</v>
      </c>
      <c r="F37" s="60">
        <f t="shared" si="0"/>
        <v>1898</v>
      </c>
    </row>
    <row r="40" ht="12.75">
      <c r="A40" s="88" t="s">
        <v>183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4"/>
  <sheetViews>
    <sheetView zoomScalePageLayoutView="0" workbookViewId="0" topLeftCell="A1">
      <selection activeCell="F69" sqref="F69"/>
    </sheetView>
  </sheetViews>
  <sheetFormatPr defaultColWidth="13.00390625" defaultRowHeight="12.75"/>
  <cols>
    <col min="1" max="1" width="47.00390625" style="4" customWidth="1"/>
    <col min="2" max="16384" width="13.00390625" style="4" customWidth="1"/>
  </cols>
  <sheetData>
    <row r="1" ht="15.75">
      <c r="A1" s="1" t="s">
        <v>5</v>
      </c>
    </row>
    <row r="2" spans="1:4" ht="15.75">
      <c r="A2" s="1"/>
      <c r="B2" s="12" t="s">
        <v>1</v>
      </c>
      <c r="C2" s="12" t="s">
        <v>71</v>
      </c>
      <c r="D2" s="12" t="s">
        <v>3</v>
      </c>
    </row>
    <row r="3" spans="1:4" ht="12.75">
      <c r="A3" s="14" t="s">
        <v>66</v>
      </c>
      <c r="B3" s="8"/>
      <c r="C3" s="8"/>
      <c r="D3" s="8"/>
    </row>
    <row r="4" spans="1:4" ht="12.75">
      <c r="A4" s="8" t="s">
        <v>67</v>
      </c>
      <c r="B4" s="8">
        <v>0</v>
      </c>
      <c r="C4" s="8">
        <v>2</v>
      </c>
      <c r="D4" s="8">
        <f>SUM(B4:C4)</f>
        <v>2</v>
      </c>
    </row>
    <row r="5" spans="1:4" ht="12.75">
      <c r="A5" s="89" t="s">
        <v>146</v>
      </c>
      <c r="B5" s="18"/>
      <c r="C5" s="18"/>
      <c r="D5" s="15"/>
    </row>
    <row r="6" spans="1:4" ht="12.75">
      <c r="A6" s="8" t="s">
        <v>64</v>
      </c>
      <c r="B6" s="8">
        <v>1</v>
      </c>
      <c r="C6" s="8">
        <v>10</v>
      </c>
      <c r="D6" s="8">
        <f>SUM(B6:C6)</f>
        <v>11</v>
      </c>
    </row>
    <row r="7" spans="1:4" ht="12.75">
      <c r="A7" s="8" t="s">
        <v>52</v>
      </c>
      <c r="B7" s="8">
        <v>14</v>
      </c>
      <c r="C7" s="8">
        <v>33</v>
      </c>
      <c r="D7" s="8">
        <f>SUM(B7:C7)</f>
        <v>47</v>
      </c>
    </row>
    <row r="8" spans="1:4" ht="12.75">
      <c r="A8" s="8" t="s">
        <v>55</v>
      </c>
      <c r="B8" s="8">
        <v>2</v>
      </c>
      <c r="C8" s="8">
        <v>19</v>
      </c>
      <c r="D8" s="8">
        <f>SUM(B8:C8)</f>
        <v>21</v>
      </c>
    </row>
    <row r="9" spans="1:4" ht="12.75">
      <c r="A9" s="8" t="s">
        <v>49</v>
      </c>
      <c r="B9" s="8">
        <v>2</v>
      </c>
      <c r="C9" s="8">
        <v>20</v>
      </c>
      <c r="D9" s="8">
        <f>SUM(B9:C9)</f>
        <v>22</v>
      </c>
    </row>
    <row r="10" spans="1:4" ht="12.75">
      <c r="A10" s="8" t="s">
        <v>57</v>
      </c>
      <c r="B10" s="8">
        <v>0</v>
      </c>
      <c r="C10" s="8">
        <v>3</v>
      </c>
      <c r="D10" s="8">
        <f>SUM(B10:C10)</f>
        <v>3</v>
      </c>
    </row>
    <row r="11" spans="1:4" ht="12.75">
      <c r="A11" s="14" t="s">
        <v>3</v>
      </c>
      <c r="B11" s="24">
        <f>SUM(B4:B10)</f>
        <v>19</v>
      </c>
      <c r="C11" s="24">
        <f>SUM(C4:C10)</f>
        <v>87</v>
      </c>
      <c r="D11" s="24">
        <f>SUM(D4:D10)</f>
        <v>106</v>
      </c>
    </row>
    <row r="12" spans="1:4" ht="15.75">
      <c r="A12" s="21" t="s">
        <v>63</v>
      </c>
      <c r="B12" s="20"/>
      <c r="C12" s="20"/>
      <c r="D12" s="20"/>
    </row>
    <row r="13" spans="1:4" ht="12.75">
      <c r="A13" s="14" t="s">
        <v>59</v>
      </c>
      <c r="B13" s="17"/>
      <c r="C13" s="17"/>
      <c r="D13" s="17"/>
    </row>
    <row r="14" spans="1:4" ht="12.75">
      <c r="A14" s="8" t="s">
        <v>52</v>
      </c>
      <c r="B14" s="8">
        <v>0</v>
      </c>
      <c r="C14" s="8">
        <v>2</v>
      </c>
      <c r="D14" s="8">
        <f>SUM(B14:C14)</f>
        <v>2</v>
      </c>
    </row>
    <row r="15" spans="1:4" ht="12.75">
      <c r="A15" s="8" t="s">
        <v>53</v>
      </c>
      <c r="B15" s="8">
        <v>0</v>
      </c>
      <c r="C15" s="8">
        <v>4</v>
      </c>
      <c r="D15" s="8">
        <f aca="true" t="shared" si="0" ref="D15:D21">SUM(B15:C15)</f>
        <v>4</v>
      </c>
    </row>
    <row r="16" spans="1:4" ht="12.75">
      <c r="A16" s="8" t="s">
        <v>60</v>
      </c>
      <c r="B16" s="8">
        <v>0</v>
      </c>
      <c r="C16" s="8">
        <v>2</v>
      </c>
      <c r="D16" s="8">
        <f t="shared" si="0"/>
        <v>2</v>
      </c>
    </row>
    <row r="17" spans="1:4" ht="12.75">
      <c r="A17" s="8" t="s">
        <v>61</v>
      </c>
      <c r="B17" s="8">
        <v>2</v>
      </c>
      <c r="C17" s="8">
        <v>8</v>
      </c>
      <c r="D17" s="8">
        <f t="shared" si="0"/>
        <v>10</v>
      </c>
    </row>
    <row r="18" spans="1:4" ht="12.75">
      <c r="A18" s="8" t="s">
        <v>62</v>
      </c>
      <c r="B18" s="8">
        <v>4</v>
      </c>
      <c r="C18" s="8">
        <v>29</v>
      </c>
      <c r="D18" s="8">
        <f t="shared" si="0"/>
        <v>33</v>
      </c>
    </row>
    <row r="19" spans="1:4" ht="12.75">
      <c r="A19" s="8" t="s">
        <v>56</v>
      </c>
      <c r="B19" s="8">
        <v>0</v>
      </c>
      <c r="C19" s="8">
        <v>43</v>
      </c>
      <c r="D19" s="8">
        <f t="shared" si="0"/>
        <v>43</v>
      </c>
    </row>
    <row r="20" spans="1:4" ht="12.75">
      <c r="A20" s="8" t="s">
        <v>49</v>
      </c>
      <c r="B20" s="8">
        <v>0</v>
      </c>
      <c r="C20" s="8">
        <v>5</v>
      </c>
      <c r="D20" s="8">
        <f t="shared" si="0"/>
        <v>5</v>
      </c>
    </row>
    <row r="21" spans="1:4" ht="12.75">
      <c r="A21" s="8" t="s">
        <v>58</v>
      </c>
      <c r="B21" s="8">
        <v>0</v>
      </c>
      <c r="C21" s="8">
        <v>1</v>
      </c>
      <c r="D21" s="8">
        <f t="shared" si="0"/>
        <v>1</v>
      </c>
    </row>
    <row r="22" spans="1:4" ht="12.75">
      <c r="A22" s="14" t="s">
        <v>63</v>
      </c>
      <c r="B22" s="8"/>
      <c r="C22" s="8"/>
      <c r="D22" s="18"/>
    </row>
    <row r="23" spans="1:4" ht="12.75">
      <c r="A23" s="8" t="s">
        <v>64</v>
      </c>
      <c r="B23" s="8">
        <v>1</v>
      </c>
      <c r="C23" s="8">
        <v>0</v>
      </c>
      <c r="D23" s="8">
        <f>SUM(B23:C23)</f>
        <v>1</v>
      </c>
    </row>
    <row r="24" spans="1:4" ht="12.75">
      <c r="A24" s="14" t="s">
        <v>65</v>
      </c>
      <c r="B24" s="15"/>
      <c r="C24" s="15"/>
      <c r="D24" s="15"/>
    </row>
    <row r="25" spans="1:4" ht="12.75">
      <c r="A25" s="19" t="s">
        <v>64</v>
      </c>
      <c r="B25" s="8">
        <v>0</v>
      </c>
      <c r="C25" s="8">
        <v>1</v>
      </c>
      <c r="D25" s="8">
        <f>SUM(B25:C25)</f>
        <v>1</v>
      </c>
    </row>
    <row r="26" spans="1:4" ht="12.75">
      <c r="A26" s="14" t="s">
        <v>3</v>
      </c>
      <c r="B26" s="24">
        <f>SUM(B14:B25)</f>
        <v>7</v>
      </c>
      <c r="C26" s="24">
        <f>SUM(C14:C25)</f>
        <v>95</v>
      </c>
      <c r="D26" s="24">
        <f>SUM(D14:D25)</f>
        <v>102</v>
      </c>
    </row>
    <row r="27" spans="1:4" ht="15.75">
      <c r="A27" s="22" t="s">
        <v>45</v>
      </c>
      <c r="B27" s="15"/>
      <c r="C27" s="15"/>
      <c r="D27" s="15"/>
    </row>
    <row r="28" spans="1:4" ht="12.75">
      <c r="A28" s="8" t="s">
        <v>50</v>
      </c>
      <c r="B28" s="8">
        <v>1</v>
      </c>
      <c r="C28" s="8">
        <v>4</v>
      </c>
      <c r="D28" s="8">
        <f>SUM(B28:C28)</f>
        <v>5</v>
      </c>
    </row>
    <row r="29" spans="1:4" ht="12.75">
      <c r="A29" s="8" t="s">
        <v>51</v>
      </c>
      <c r="B29" s="8">
        <v>1</v>
      </c>
      <c r="C29" s="8">
        <v>2</v>
      </c>
      <c r="D29" s="8">
        <f aca="true" t="shared" si="1" ref="D29:D37">SUM(B29:C29)</f>
        <v>3</v>
      </c>
    </row>
    <row r="30" spans="1:4" ht="12.75">
      <c r="A30" s="8" t="s">
        <v>52</v>
      </c>
      <c r="B30" s="8">
        <v>1</v>
      </c>
      <c r="C30" s="8">
        <v>8</v>
      </c>
      <c r="D30" s="8">
        <f t="shared" si="1"/>
        <v>9</v>
      </c>
    </row>
    <row r="31" spans="1:4" ht="12.75">
      <c r="A31" s="8" t="s">
        <v>53</v>
      </c>
      <c r="B31" s="8">
        <v>0</v>
      </c>
      <c r="C31" s="8">
        <v>2</v>
      </c>
      <c r="D31" s="8">
        <f t="shared" si="1"/>
        <v>2</v>
      </c>
    </row>
    <row r="32" spans="1:4" ht="12.75">
      <c r="A32" s="8" t="s">
        <v>54</v>
      </c>
      <c r="B32" s="8">
        <v>1</v>
      </c>
      <c r="C32" s="8">
        <v>3</v>
      </c>
      <c r="D32" s="8">
        <f t="shared" si="1"/>
        <v>4</v>
      </c>
    </row>
    <row r="33" spans="1:4" ht="12.75">
      <c r="A33" s="8" t="s">
        <v>55</v>
      </c>
      <c r="B33" s="8">
        <v>2</v>
      </c>
      <c r="C33" s="8">
        <v>2</v>
      </c>
      <c r="D33" s="8">
        <f t="shared" si="1"/>
        <v>4</v>
      </c>
    </row>
    <row r="34" spans="1:4" ht="12.75">
      <c r="A34" s="8" t="s">
        <v>56</v>
      </c>
      <c r="B34" s="8">
        <v>0</v>
      </c>
      <c r="C34" s="8">
        <v>5</v>
      </c>
      <c r="D34" s="8">
        <f t="shared" si="1"/>
        <v>5</v>
      </c>
    </row>
    <row r="35" spans="1:4" ht="12.75">
      <c r="A35" s="8" t="s">
        <v>49</v>
      </c>
      <c r="B35" s="8">
        <v>2</v>
      </c>
      <c r="C35" s="8">
        <v>7</v>
      </c>
      <c r="D35" s="8">
        <f t="shared" si="1"/>
        <v>9</v>
      </c>
    </row>
    <row r="36" spans="1:4" ht="12.75">
      <c r="A36" s="8" t="s">
        <v>57</v>
      </c>
      <c r="B36" s="8">
        <v>0</v>
      </c>
      <c r="C36" s="8">
        <v>1</v>
      </c>
      <c r="D36" s="8">
        <f t="shared" si="1"/>
        <v>1</v>
      </c>
    </row>
    <row r="37" spans="1:4" ht="12.75">
      <c r="A37" s="8" t="s">
        <v>58</v>
      </c>
      <c r="B37" s="8">
        <v>2</v>
      </c>
      <c r="C37" s="8">
        <v>3</v>
      </c>
      <c r="D37" s="8">
        <f t="shared" si="1"/>
        <v>5</v>
      </c>
    </row>
    <row r="38" spans="1:4" ht="12.75">
      <c r="A38" s="14" t="s">
        <v>3</v>
      </c>
      <c r="B38" s="14">
        <f>SUM(B28:B37)</f>
        <v>10</v>
      </c>
      <c r="C38" s="14">
        <f>SUM(C28:C37)</f>
        <v>37</v>
      </c>
      <c r="D38" s="14">
        <f>SUM(D28:D37)</f>
        <v>47</v>
      </c>
    </row>
    <row r="39" spans="1:4" ht="15.75">
      <c r="A39" s="23" t="s">
        <v>48</v>
      </c>
      <c r="B39" s="13"/>
      <c r="C39" s="13"/>
      <c r="D39" s="13"/>
    </row>
    <row r="40" spans="1:4" ht="12.75">
      <c r="A40" s="8" t="s">
        <v>49</v>
      </c>
      <c r="B40" s="8">
        <v>0</v>
      </c>
      <c r="C40" s="8">
        <v>1</v>
      </c>
      <c r="D40" s="8">
        <v>1</v>
      </c>
    </row>
    <row r="41" spans="1:4" ht="12.75">
      <c r="A41" s="16" t="s">
        <v>3</v>
      </c>
      <c r="B41" s="24">
        <v>0</v>
      </c>
      <c r="C41" s="24">
        <v>1</v>
      </c>
      <c r="D41" s="24">
        <v>1</v>
      </c>
    </row>
    <row r="42" spans="1:4" ht="12.75">
      <c r="A42" s="25"/>
      <c r="B42" s="15"/>
      <c r="C42" s="15"/>
      <c r="D42" s="15"/>
    </row>
    <row r="43" spans="1:4" ht="15.75">
      <c r="A43" s="41" t="s">
        <v>68</v>
      </c>
      <c r="B43" s="41">
        <f>SUM(B41+B38+B26+B11)</f>
        <v>36</v>
      </c>
      <c r="C43" s="41">
        <f>SUM(C41+C38+C26+C11)</f>
        <v>220</v>
      </c>
      <c r="D43" s="41">
        <f>SUM(D41+D38+D26+D11)</f>
        <v>256</v>
      </c>
    </row>
    <row r="44" spans="1:4" ht="12.75">
      <c r="A44" s="42"/>
      <c r="B44" s="34"/>
      <c r="C44" s="34"/>
      <c r="D44" s="34"/>
    </row>
    <row r="45" ht="15.75">
      <c r="A45" s="1" t="s">
        <v>6</v>
      </c>
    </row>
    <row r="46" spans="2:4" ht="12.75">
      <c r="B46" s="12" t="s">
        <v>1</v>
      </c>
      <c r="C46" s="12" t="s">
        <v>71</v>
      </c>
      <c r="D46" s="12" t="s">
        <v>3</v>
      </c>
    </row>
    <row r="47" ht="15.75">
      <c r="A47" s="29" t="s">
        <v>146</v>
      </c>
    </row>
    <row r="48" spans="1:4" ht="12.75">
      <c r="A48" s="8" t="s">
        <v>69</v>
      </c>
      <c r="B48" s="8">
        <v>2</v>
      </c>
      <c r="C48" s="8">
        <v>64</v>
      </c>
      <c r="D48" s="7">
        <f>SUM(B48:C48)</f>
        <v>66</v>
      </c>
    </row>
    <row r="49" spans="1:4" ht="12.75">
      <c r="A49" s="14" t="s">
        <v>3</v>
      </c>
      <c r="B49" s="24">
        <v>2</v>
      </c>
      <c r="C49" s="24">
        <v>64</v>
      </c>
      <c r="D49" s="9">
        <f>SUM(B49:C49)</f>
        <v>66</v>
      </c>
    </row>
    <row r="51" spans="1:4" ht="15.75">
      <c r="A51" s="31" t="s">
        <v>63</v>
      </c>
      <c r="B51" s="20"/>
      <c r="C51" s="20"/>
      <c r="D51" s="20"/>
    </row>
    <row r="52" spans="1:4" ht="12.75">
      <c r="A52" s="26" t="s">
        <v>65</v>
      </c>
      <c r="B52" s="18"/>
      <c r="C52" s="18"/>
      <c r="D52" s="5"/>
    </row>
    <row r="53" spans="1:4" ht="12.75">
      <c r="A53" s="8" t="s">
        <v>69</v>
      </c>
      <c r="B53" s="8">
        <v>0</v>
      </c>
      <c r="C53" s="8">
        <v>3</v>
      </c>
      <c r="D53" s="7">
        <f>SUM(B53:C53)</f>
        <v>3</v>
      </c>
    </row>
    <row r="54" spans="1:4" ht="12.75">
      <c r="A54" s="26" t="s">
        <v>59</v>
      </c>
      <c r="B54" s="18"/>
      <c r="C54" s="18"/>
      <c r="D54" s="5"/>
    </row>
    <row r="55" spans="1:4" ht="12.75">
      <c r="A55" s="8" t="s">
        <v>69</v>
      </c>
      <c r="B55" s="8">
        <v>2</v>
      </c>
      <c r="C55" s="8">
        <v>9</v>
      </c>
      <c r="D55" s="7">
        <f>SUM(B55:C55)</f>
        <v>11</v>
      </c>
    </row>
    <row r="56" spans="1:4" ht="12.75">
      <c r="A56" s="14" t="s">
        <v>3</v>
      </c>
      <c r="B56" s="24">
        <f>SUM(B53:B55)</f>
        <v>2</v>
      </c>
      <c r="C56" s="24">
        <f>SUM(C53:C55)</f>
        <v>12</v>
      </c>
      <c r="D56" s="24">
        <f>SUM(D53:D55)</f>
        <v>14</v>
      </c>
    </row>
    <row r="57" spans="1:4" ht="15.75">
      <c r="A57" s="31"/>
      <c r="B57" s="20"/>
      <c r="C57" s="20"/>
      <c r="D57" s="20"/>
    </row>
    <row r="58" spans="1:3" ht="15.75">
      <c r="A58" s="28" t="s">
        <v>45</v>
      </c>
      <c r="B58" s="18"/>
      <c r="C58" s="18"/>
    </row>
    <row r="59" spans="1:4" ht="12.75">
      <c r="A59" s="8" t="s">
        <v>69</v>
      </c>
      <c r="B59" s="8">
        <v>0</v>
      </c>
      <c r="C59" s="8">
        <v>3</v>
      </c>
      <c r="D59" s="7">
        <f>SUM(B59:C59)</f>
        <v>3</v>
      </c>
    </row>
    <row r="60" spans="1:4" ht="12.75">
      <c r="A60" s="8" t="s">
        <v>70</v>
      </c>
      <c r="B60" s="8">
        <v>0</v>
      </c>
      <c r="C60" s="8">
        <v>2</v>
      </c>
      <c r="D60" s="7">
        <f>SUM(B60:C60)</f>
        <v>2</v>
      </c>
    </row>
    <row r="61" spans="1:4" ht="12.75">
      <c r="A61" s="14" t="s">
        <v>3</v>
      </c>
      <c r="B61" s="24">
        <f>SUM(B59:B60)</f>
        <v>0</v>
      </c>
      <c r="C61" s="24">
        <f>SUM(C59:C60)</f>
        <v>5</v>
      </c>
      <c r="D61" s="24">
        <f>SUM(D59:D60)</f>
        <v>5</v>
      </c>
    </row>
    <row r="63" spans="1:4" ht="15.75">
      <c r="A63" s="41" t="s">
        <v>68</v>
      </c>
      <c r="B63" s="41">
        <f>SUM(B61+B56+B49)</f>
        <v>4</v>
      </c>
      <c r="C63" s="41">
        <f>SUM(C61+C56+C49)</f>
        <v>81</v>
      </c>
      <c r="D63" s="41">
        <f>SUM(D61+D56+D49)</f>
        <v>85</v>
      </c>
    </row>
    <row r="64" spans="1:4" ht="12.75">
      <c r="A64" s="34"/>
      <c r="B64" s="34"/>
      <c r="C64" s="34"/>
      <c r="D64" s="34"/>
    </row>
    <row r="65" spans="1:2" ht="15.75">
      <c r="A65" s="1" t="s">
        <v>8</v>
      </c>
      <c r="B65" s="1"/>
    </row>
    <row r="66" spans="2:4" ht="12.75">
      <c r="B66" s="12" t="s">
        <v>1</v>
      </c>
      <c r="C66" s="12" t="s">
        <v>71</v>
      </c>
      <c r="D66" s="12" t="s">
        <v>3</v>
      </c>
    </row>
    <row r="67" ht="15.75">
      <c r="A67" s="29" t="s">
        <v>147</v>
      </c>
    </row>
    <row r="68" spans="1:4" ht="12.75">
      <c r="A68" s="7" t="s">
        <v>75</v>
      </c>
      <c r="B68" s="7">
        <v>5</v>
      </c>
      <c r="C68" s="7">
        <v>3</v>
      </c>
      <c r="D68" s="7">
        <f>SUM(B68:C68)</f>
        <v>8</v>
      </c>
    </row>
    <row r="69" spans="1:4" ht="12.75">
      <c r="A69" s="7" t="s">
        <v>76</v>
      </c>
      <c r="B69" s="7">
        <v>26</v>
      </c>
      <c r="C69" s="7">
        <v>12</v>
      </c>
      <c r="D69" s="7">
        <f>SUM(B69:C69)</f>
        <v>38</v>
      </c>
    </row>
    <row r="70" spans="1:4" ht="12.75">
      <c r="A70" s="14" t="s">
        <v>3</v>
      </c>
      <c r="B70" s="9">
        <f>SUM(B68:B69)</f>
        <v>31</v>
      </c>
      <c r="C70" s="9">
        <f>SUM(C68:C69)</f>
        <v>15</v>
      </c>
      <c r="D70" s="9">
        <f>SUM(D68:D69)</f>
        <v>46</v>
      </c>
    </row>
    <row r="72" ht="15.75">
      <c r="A72" s="28" t="s">
        <v>45</v>
      </c>
    </row>
    <row r="73" spans="1:4" ht="12.75">
      <c r="A73" s="7" t="s">
        <v>74</v>
      </c>
      <c r="B73" s="7">
        <v>5</v>
      </c>
      <c r="C73" s="7">
        <v>2</v>
      </c>
      <c r="D73" s="7">
        <f>SUM(B73:C73)</f>
        <v>7</v>
      </c>
    </row>
    <row r="74" spans="1:4" ht="12.75">
      <c r="A74" s="7" t="s">
        <v>77</v>
      </c>
      <c r="B74" s="7">
        <v>1</v>
      </c>
      <c r="C74" s="7">
        <v>2</v>
      </c>
      <c r="D74" s="7">
        <f>SUM(B74:C74)</f>
        <v>3</v>
      </c>
    </row>
    <row r="75" spans="1:4" ht="12.75">
      <c r="A75" s="7" t="s">
        <v>78</v>
      </c>
      <c r="B75" s="7">
        <v>1</v>
      </c>
      <c r="C75" s="7">
        <v>0</v>
      </c>
      <c r="D75" s="7">
        <f>SUM(B75:C75)</f>
        <v>1</v>
      </c>
    </row>
    <row r="76" spans="1:4" ht="12.75">
      <c r="A76" s="14" t="s">
        <v>3</v>
      </c>
      <c r="B76" s="9">
        <f>SUM(B73:B75)</f>
        <v>7</v>
      </c>
      <c r="C76" s="9">
        <f>SUM(C73:C75)</f>
        <v>4</v>
      </c>
      <c r="D76" s="9">
        <f>SUM(D73:D75)</f>
        <v>11</v>
      </c>
    </row>
    <row r="78" spans="1:4" ht="15.75">
      <c r="A78" s="41" t="s">
        <v>68</v>
      </c>
      <c r="B78" s="41">
        <f>SUM(B76+B70)</f>
        <v>38</v>
      </c>
      <c r="C78" s="41">
        <f>SUM(C76+C70)</f>
        <v>19</v>
      </c>
      <c r="D78" s="41">
        <f>SUM(D76+D70)</f>
        <v>57</v>
      </c>
    </row>
    <row r="79" spans="1:4" ht="12.75">
      <c r="A79" s="34"/>
      <c r="B79" s="34"/>
      <c r="C79" s="34"/>
      <c r="D79" s="34"/>
    </row>
    <row r="80" spans="1:2" ht="15.75">
      <c r="A80" s="1" t="s">
        <v>15</v>
      </c>
      <c r="B80" s="1"/>
    </row>
    <row r="81" spans="2:4" ht="12.75">
      <c r="B81" s="12" t="s">
        <v>1</v>
      </c>
      <c r="C81" s="12" t="s">
        <v>71</v>
      </c>
      <c r="D81" s="12" t="s">
        <v>3</v>
      </c>
    </row>
    <row r="82" ht="15.75">
      <c r="A82" s="29" t="s">
        <v>146</v>
      </c>
    </row>
    <row r="83" spans="1:4" ht="12.75">
      <c r="A83" s="47" t="s">
        <v>113</v>
      </c>
      <c r="B83" s="7">
        <v>42</v>
      </c>
      <c r="C83" s="7">
        <v>42</v>
      </c>
      <c r="D83" s="7">
        <f>SUM(B83:C83)</f>
        <v>84</v>
      </c>
    </row>
    <row r="84" spans="1:4" ht="12.75">
      <c r="A84" s="14" t="s">
        <v>3</v>
      </c>
      <c r="B84" s="9">
        <f>SUM(B83)</f>
        <v>42</v>
      </c>
      <c r="C84" s="9">
        <f>SUM(C83)</f>
        <v>42</v>
      </c>
      <c r="D84" s="9">
        <f>SUM(D83)</f>
        <v>84</v>
      </c>
    </row>
    <row r="85" spans="1:4" ht="12.75">
      <c r="A85" s="20"/>
      <c r="B85" s="10"/>
      <c r="C85" s="10"/>
      <c r="D85" s="10"/>
    </row>
    <row r="86" ht="15.75">
      <c r="A86" s="31" t="s">
        <v>185</v>
      </c>
    </row>
    <row r="87" spans="1:4" ht="12.75">
      <c r="A87" s="47" t="s">
        <v>80</v>
      </c>
      <c r="B87" s="7">
        <v>2</v>
      </c>
      <c r="C87" s="7">
        <v>4</v>
      </c>
      <c r="D87" s="7">
        <f>SUM(B87:C87)</f>
        <v>6</v>
      </c>
    </row>
    <row r="88" spans="1:4" ht="12.75">
      <c r="A88" s="14" t="s">
        <v>3</v>
      </c>
      <c r="B88" s="9">
        <f>SUM(B87)</f>
        <v>2</v>
      </c>
      <c r="C88" s="9">
        <f>SUM(C87)</f>
        <v>4</v>
      </c>
      <c r="D88" s="9">
        <f>SUM(D87)</f>
        <v>6</v>
      </c>
    </row>
    <row r="89" ht="15.75">
      <c r="A89" s="28" t="s">
        <v>45</v>
      </c>
    </row>
    <row r="90" spans="1:4" ht="12.75">
      <c r="A90" s="47" t="s">
        <v>113</v>
      </c>
      <c r="B90" s="56">
        <v>22</v>
      </c>
      <c r="C90" s="56">
        <v>26</v>
      </c>
      <c r="D90" s="7">
        <f>SUM(B90:C90)</f>
        <v>48</v>
      </c>
    </row>
    <row r="91" spans="1:4" ht="12.75">
      <c r="A91" s="14" t="s">
        <v>3</v>
      </c>
      <c r="B91" s="59">
        <v>22</v>
      </c>
      <c r="C91" s="59">
        <v>26</v>
      </c>
      <c r="D91" s="9">
        <f>SUM(B91:C91)</f>
        <v>48</v>
      </c>
    </row>
    <row r="93" spans="1:4" ht="15.75">
      <c r="A93" s="41" t="s">
        <v>68</v>
      </c>
      <c r="B93" s="41">
        <f>SUM(B91+B88+B84)</f>
        <v>66</v>
      </c>
      <c r="C93" s="41">
        <f>SUM(C91+C88+C84)</f>
        <v>72</v>
      </c>
      <c r="D93" s="41">
        <f>SUM(D91+D88+D84)</f>
        <v>138</v>
      </c>
    </row>
    <row r="94" spans="1:4" ht="12.75">
      <c r="A94" s="34"/>
      <c r="B94" s="34"/>
      <c r="C94" s="34"/>
      <c r="D94" s="34"/>
    </row>
    <row r="96" spans="1:2" ht="15.75">
      <c r="A96" s="1" t="s">
        <v>24</v>
      </c>
      <c r="B96" s="1"/>
    </row>
    <row r="97" spans="2:4" ht="12.75">
      <c r="B97" s="12" t="s">
        <v>1</v>
      </c>
      <c r="C97" s="12" t="s">
        <v>71</v>
      </c>
      <c r="D97" s="12" t="s">
        <v>3</v>
      </c>
    </row>
    <row r="98" ht="15.75">
      <c r="A98" s="29" t="s">
        <v>146</v>
      </c>
    </row>
    <row r="99" spans="1:4" ht="12.75">
      <c r="A99" s="47" t="s">
        <v>145</v>
      </c>
      <c r="B99" s="7">
        <v>16</v>
      </c>
      <c r="C99" s="7">
        <v>21</v>
      </c>
      <c r="D99" s="7">
        <f>SUM(B99:C99)</f>
        <v>37</v>
      </c>
    </row>
    <row r="100" spans="1:4" ht="12.75">
      <c r="A100" s="14" t="s">
        <v>3</v>
      </c>
      <c r="B100" s="9">
        <f>SUM(B99:B99)</f>
        <v>16</v>
      </c>
      <c r="C100" s="9">
        <f>SUM(C99:C99)</f>
        <v>21</v>
      </c>
      <c r="D100" s="9">
        <f>SUM(D99:D99)</f>
        <v>37</v>
      </c>
    </row>
    <row r="102" ht="15.75">
      <c r="A102" s="31" t="s">
        <v>63</v>
      </c>
    </row>
    <row r="103" spans="1:4" ht="15">
      <c r="A103" s="93" t="s">
        <v>59</v>
      </c>
      <c r="B103" s="93"/>
      <c r="C103" s="67"/>
      <c r="D103" s="5"/>
    </row>
    <row r="104" spans="1:4" ht="12.75">
      <c r="A104" s="47" t="s">
        <v>150</v>
      </c>
      <c r="B104" s="56">
        <v>4</v>
      </c>
      <c r="C104" s="56">
        <v>22</v>
      </c>
      <c r="D104" s="7">
        <f>SUM(B104:C104)</f>
        <v>26</v>
      </c>
    </row>
    <row r="105" spans="1:4" ht="12.75">
      <c r="A105" s="47" t="s">
        <v>148</v>
      </c>
      <c r="B105" s="56">
        <v>3</v>
      </c>
      <c r="C105" s="56">
        <v>6</v>
      </c>
      <c r="D105" s="7">
        <f>SUM(B105:C105)</f>
        <v>9</v>
      </c>
    </row>
    <row r="106" spans="1:4" ht="12.75">
      <c r="A106" s="14" t="s">
        <v>3</v>
      </c>
      <c r="B106" s="7">
        <f>SUM(B104:B105)</f>
        <v>7</v>
      </c>
      <c r="C106" s="7">
        <f>SUM(C104:C105)</f>
        <v>28</v>
      </c>
      <c r="D106" s="7">
        <f>SUM(D104:D105)</f>
        <v>35</v>
      </c>
    </row>
    <row r="107" ht="15.75">
      <c r="A107" s="28" t="s">
        <v>45</v>
      </c>
    </row>
    <row r="108" spans="1:4" ht="12.75">
      <c r="A108" s="50" t="s">
        <v>148</v>
      </c>
      <c r="B108" s="51">
        <v>9</v>
      </c>
      <c r="C108" s="51">
        <v>13</v>
      </c>
      <c r="D108" s="37">
        <f>SUM(B108:C108)</f>
        <v>22</v>
      </c>
    </row>
    <row r="109" spans="1:4" ht="12.75">
      <c r="A109" s="50" t="s">
        <v>145</v>
      </c>
      <c r="B109" s="51">
        <v>1</v>
      </c>
      <c r="C109" s="51">
        <v>0</v>
      </c>
      <c r="D109" s="37">
        <f>SUM(B109:C109)</f>
        <v>1</v>
      </c>
    </row>
    <row r="110" spans="1:4" ht="12.75">
      <c r="A110" s="50" t="s">
        <v>149</v>
      </c>
      <c r="B110" s="51">
        <v>9</v>
      </c>
      <c r="C110" s="51">
        <v>14</v>
      </c>
      <c r="D110" s="37">
        <f>SUM(B110:C110)</f>
        <v>23</v>
      </c>
    </row>
    <row r="111" spans="1:4" ht="12.75">
      <c r="A111" s="14" t="s">
        <v>3</v>
      </c>
      <c r="B111" s="59">
        <f>SUM(B108:B110)</f>
        <v>19</v>
      </c>
      <c r="C111" s="59">
        <f>SUM(C108:C110)</f>
        <v>27</v>
      </c>
      <c r="D111" s="59">
        <f>SUM(D108:D110)</f>
        <v>46</v>
      </c>
    </row>
    <row r="112" spans="1:4" ht="12.75">
      <c r="A112" s="20"/>
      <c r="B112" s="65"/>
      <c r="C112" s="65"/>
      <c r="D112" s="65"/>
    </row>
    <row r="113" spans="1:4" ht="15.75">
      <c r="A113" s="66" t="s">
        <v>48</v>
      </c>
      <c r="B113" s="17"/>
      <c r="C113" s="17"/>
      <c r="D113" s="17"/>
    </row>
    <row r="114" spans="1:4" ht="12.75">
      <c r="A114" s="46" t="s">
        <v>145</v>
      </c>
      <c r="B114" s="8">
        <v>1</v>
      </c>
      <c r="C114" s="8">
        <v>0</v>
      </c>
      <c r="D114" s="8">
        <v>1</v>
      </c>
    </row>
    <row r="115" spans="1:4" ht="12.75">
      <c r="A115" s="14" t="s">
        <v>3</v>
      </c>
      <c r="B115" s="24">
        <v>1</v>
      </c>
      <c r="C115" s="24">
        <v>0</v>
      </c>
      <c r="D115" s="24">
        <v>1</v>
      </c>
    </row>
    <row r="117" spans="1:4" ht="15.75">
      <c r="A117" s="41" t="s">
        <v>68</v>
      </c>
      <c r="B117" s="41">
        <f>SUM(B111+B106+B100+B115)</f>
        <v>43</v>
      </c>
      <c r="C117" s="41">
        <f>SUM(C111+C106+C100+C115)</f>
        <v>76</v>
      </c>
      <c r="D117" s="41">
        <f>SUM(D111+D106+D100+D115)</f>
        <v>119</v>
      </c>
    </row>
    <row r="118" spans="1:4" ht="12.75">
      <c r="A118" s="34"/>
      <c r="B118" s="34"/>
      <c r="C118" s="34"/>
      <c r="D118" s="34"/>
    </row>
    <row r="120" spans="1:2" ht="15.75">
      <c r="A120" s="1" t="s">
        <v>28</v>
      </c>
      <c r="B120" s="1"/>
    </row>
    <row r="121" spans="2:4" ht="12.75">
      <c r="B121" s="54" t="s">
        <v>1</v>
      </c>
      <c r="C121" s="54" t="s">
        <v>71</v>
      </c>
      <c r="D121" s="54" t="s">
        <v>3</v>
      </c>
    </row>
    <row r="122" spans="1:4" ht="12.75">
      <c r="A122" s="47" t="s">
        <v>162</v>
      </c>
      <c r="B122" s="47">
        <v>34</v>
      </c>
      <c r="C122" s="47">
        <v>23</v>
      </c>
      <c r="D122" s="7">
        <f>SUM(B122:C122)</f>
        <v>57</v>
      </c>
    </row>
    <row r="123" spans="1:4" ht="12.75">
      <c r="A123" s="14" t="s">
        <v>3</v>
      </c>
      <c r="B123" s="9">
        <f>SUM(B122)</f>
        <v>34</v>
      </c>
      <c r="C123" s="9">
        <f>SUM(C122)</f>
        <v>23</v>
      </c>
      <c r="D123" s="9">
        <f>SUM(D122)</f>
        <v>57</v>
      </c>
    </row>
    <row r="124" ht="15.75">
      <c r="A124" s="31" t="s">
        <v>63</v>
      </c>
    </row>
    <row r="125" spans="1:4" ht="12.75">
      <c r="A125" s="47" t="s">
        <v>161</v>
      </c>
      <c r="B125" s="47">
        <v>1</v>
      </c>
      <c r="C125" s="47">
        <v>7</v>
      </c>
      <c r="D125" s="7">
        <f>SUM(B125:C125)</f>
        <v>8</v>
      </c>
    </row>
    <row r="126" spans="1:4" ht="12.75">
      <c r="A126" s="14" t="s">
        <v>3</v>
      </c>
      <c r="B126" s="9">
        <f>SUM(B125)</f>
        <v>1</v>
      </c>
      <c r="C126" s="9">
        <f>SUM(C125)</f>
        <v>7</v>
      </c>
      <c r="D126" s="9">
        <f>SUM(D125)</f>
        <v>8</v>
      </c>
    </row>
    <row r="127" spans="1:3" ht="15.75">
      <c r="A127" s="28" t="s">
        <v>45</v>
      </c>
      <c r="B127" s="48"/>
      <c r="C127" s="48"/>
    </row>
    <row r="128" spans="1:4" ht="12.75">
      <c r="A128" s="47" t="s">
        <v>163</v>
      </c>
      <c r="B128" s="47">
        <v>5</v>
      </c>
      <c r="C128" s="47">
        <v>10</v>
      </c>
      <c r="D128" s="7">
        <f>SUM(B128:C128)</f>
        <v>15</v>
      </c>
    </row>
    <row r="129" spans="1:4" ht="12.75">
      <c r="A129" s="47" t="s">
        <v>160</v>
      </c>
      <c r="B129" s="47">
        <v>12</v>
      </c>
      <c r="C129" s="47">
        <v>15</v>
      </c>
      <c r="D129" s="7">
        <f aca="true" t="shared" si="2" ref="D129:D135">SUM(B129:C129)</f>
        <v>27</v>
      </c>
    </row>
    <row r="130" spans="1:4" ht="12.75">
      <c r="A130" s="47" t="s">
        <v>164</v>
      </c>
      <c r="B130" s="47">
        <v>1</v>
      </c>
      <c r="C130" s="47">
        <v>1</v>
      </c>
      <c r="D130" s="7">
        <f t="shared" si="2"/>
        <v>2</v>
      </c>
    </row>
    <row r="131" spans="1:4" ht="12.75">
      <c r="A131" s="47" t="s">
        <v>165</v>
      </c>
      <c r="B131" s="47">
        <v>1</v>
      </c>
      <c r="C131" s="47">
        <v>1</v>
      </c>
      <c r="D131" s="7">
        <f t="shared" si="2"/>
        <v>2</v>
      </c>
    </row>
    <row r="132" spans="1:4" ht="12.75">
      <c r="A132" s="47" t="s">
        <v>166</v>
      </c>
      <c r="B132" s="47">
        <v>1</v>
      </c>
      <c r="C132" s="47">
        <v>25</v>
      </c>
      <c r="D132" s="7">
        <f t="shared" si="2"/>
        <v>26</v>
      </c>
    </row>
    <row r="133" spans="1:4" ht="12.75">
      <c r="A133" s="47" t="s">
        <v>167</v>
      </c>
      <c r="B133" s="47">
        <v>4</v>
      </c>
      <c r="C133" s="47">
        <v>0</v>
      </c>
      <c r="D133" s="7">
        <f t="shared" si="2"/>
        <v>4</v>
      </c>
    </row>
    <row r="134" spans="1:4" ht="12.75">
      <c r="A134" s="47" t="s">
        <v>168</v>
      </c>
      <c r="B134" s="47">
        <v>24</v>
      </c>
      <c r="C134" s="47">
        <v>15</v>
      </c>
      <c r="D134" s="7">
        <f t="shared" si="2"/>
        <v>39</v>
      </c>
    </row>
    <row r="135" spans="1:4" ht="12.75">
      <c r="A135" s="14" t="s">
        <v>3</v>
      </c>
      <c r="B135" s="9">
        <f>SUM(B128:B134)</f>
        <v>48</v>
      </c>
      <c r="C135" s="9">
        <f>SUM(C128:C134)</f>
        <v>67</v>
      </c>
      <c r="D135" s="9">
        <f t="shared" si="2"/>
        <v>115</v>
      </c>
    </row>
    <row r="137" spans="1:4" ht="15.75">
      <c r="A137" s="41" t="s">
        <v>68</v>
      </c>
      <c r="B137" s="41">
        <f>SUM(B123+B126+B135)</f>
        <v>83</v>
      </c>
      <c r="C137" s="41">
        <f>SUM(C123+C126+C135)</f>
        <v>97</v>
      </c>
      <c r="D137" s="41">
        <f>SUM(D123+D126+D135)</f>
        <v>180</v>
      </c>
    </row>
    <row r="138" spans="1:4" ht="12.75">
      <c r="A138" s="34"/>
      <c r="B138" s="34"/>
      <c r="C138" s="34"/>
      <c r="D138" s="34"/>
    </row>
    <row r="141" ht="13.5" thickBot="1"/>
    <row r="142" spans="1:9" ht="16.5" thickBot="1">
      <c r="A142" s="76"/>
      <c r="B142" s="77" t="s">
        <v>1</v>
      </c>
      <c r="C142" s="78" t="s">
        <v>2</v>
      </c>
      <c r="D142" s="86" t="s">
        <v>3</v>
      </c>
      <c r="E142" s="84" t="s">
        <v>170</v>
      </c>
      <c r="F142" s="84" t="s">
        <v>63</v>
      </c>
      <c r="G142" s="84" t="s">
        <v>73</v>
      </c>
      <c r="H142" s="84" t="s">
        <v>125</v>
      </c>
      <c r="I142" s="84" t="s">
        <v>181</v>
      </c>
    </row>
    <row r="143" spans="1:9" ht="18.75">
      <c r="A143" s="79" t="s">
        <v>176</v>
      </c>
      <c r="B143" s="80">
        <f>SUM(B43+B63+B78+B93+B117+B137)</f>
        <v>270</v>
      </c>
      <c r="C143" s="80">
        <f>SUM(C43+C63+C78+C93+C117+C137)</f>
        <v>565</v>
      </c>
      <c r="D143" s="87">
        <f>SUM(D43+D63+D78+D93+D117+D137)</f>
        <v>835</v>
      </c>
      <c r="E143" s="9">
        <f>SUM(D11+D49+D70+D84+D100+D123)</f>
        <v>396</v>
      </c>
      <c r="F143" s="9">
        <f>SUM(D26+D56+D88+D106+D126)</f>
        <v>165</v>
      </c>
      <c r="G143" s="9">
        <f>SUM(D38+D61+D76+D91+D111+D135)</f>
        <v>272</v>
      </c>
      <c r="H143" s="9">
        <v>2</v>
      </c>
      <c r="I143" s="9">
        <f>SUM(E143:H143)</f>
        <v>835</v>
      </c>
    </row>
    <row r="144" spans="1:4" ht="19.5" thickBot="1">
      <c r="A144" s="81"/>
      <c r="B144" s="82"/>
      <c r="C144" s="82"/>
      <c r="D144" s="83"/>
    </row>
  </sheetData>
  <sheetProtection/>
  <mergeCells count="1">
    <mergeCell ref="A103:B10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1">
      <selection activeCell="E82" sqref="E82"/>
    </sheetView>
  </sheetViews>
  <sheetFormatPr defaultColWidth="9.140625" defaultRowHeight="12.75"/>
  <cols>
    <col min="1" max="1" width="40.00390625" style="4" customWidth="1"/>
    <col min="2" max="2" width="14.7109375" style="4" customWidth="1"/>
    <col min="3" max="4" width="9.140625" style="4" customWidth="1"/>
    <col min="5" max="5" width="11.421875" style="4" customWidth="1"/>
    <col min="6" max="7" width="9.140625" style="4" customWidth="1"/>
    <col min="8" max="8" width="11.7109375" style="4" customWidth="1"/>
    <col min="9" max="16384" width="9.140625" style="4" customWidth="1"/>
  </cols>
  <sheetData>
    <row r="1" spans="1:5" ht="15.75">
      <c r="A1" s="1" t="s">
        <v>9</v>
      </c>
      <c r="B1" s="2"/>
      <c r="C1" s="2"/>
      <c r="D1" s="2"/>
      <c r="E1" s="35"/>
    </row>
    <row r="2" spans="2:4" ht="12.75">
      <c r="B2" s="12" t="s">
        <v>1</v>
      </c>
      <c r="C2" s="12" t="s">
        <v>2</v>
      </c>
      <c r="D2" s="36" t="s">
        <v>3</v>
      </c>
    </row>
    <row r="3" ht="15.75">
      <c r="A3" s="32" t="s">
        <v>114</v>
      </c>
    </row>
    <row r="4" spans="1:4" ht="12.75">
      <c r="A4" s="7" t="s">
        <v>79</v>
      </c>
      <c r="B4" s="7">
        <v>0</v>
      </c>
      <c r="C4" s="7">
        <v>68</v>
      </c>
      <c r="D4" s="7">
        <v>68</v>
      </c>
    </row>
    <row r="5" spans="1:4" ht="12.75">
      <c r="A5" s="9" t="s">
        <v>3</v>
      </c>
      <c r="B5" s="9">
        <v>0</v>
      </c>
      <c r="C5" s="9">
        <v>68</v>
      </c>
      <c r="D5" s="9">
        <v>68</v>
      </c>
    </row>
    <row r="6" ht="15.75">
      <c r="A6" s="31" t="s">
        <v>63</v>
      </c>
    </row>
    <row r="7" ht="12.75">
      <c r="A7" s="2" t="s">
        <v>59</v>
      </c>
    </row>
    <row r="8" spans="1:4" ht="12.75">
      <c r="A8" s="7" t="s">
        <v>82</v>
      </c>
      <c r="B8" s="7">
        <v>1</v>
      </c>
      <c r="C8" s="7">
        <v>24</v>
      </c>
      <c r="D8" s="7">
        <v>25</v>
      </c>
    </row>
    <row r="9" spans="1:4" ht="12.75">
      <c r="A9" s="47" t="s">
        <v>81</v>
      </c>
      <c r="B9" s="7">
        <v>0</v>
      </c>
      <c r="C9" s="7">
        <v>9</v>
      </c>
      <c r="D9" s="7">
        <v>9</v>
      </c>
    </row>
    <row r="10" spans="1:4" ht="12.75">
      <c r="A10" s="9" t="s">
        <v>3</v>
      </c>
      <c r="B10" s="9">
        <f>SUM(B8:B9)</f>
        <v>1</v>
      </c>
      <c r="C10" s="9">
        <f>SUM(C8:C9)</f>
        <v>33</v>
      </c>
      <c r="D10" s="9">
        <f>SUM(D8:D9)</f>
        <v>34</v>
      </c>
    </row>
    <row r="11" ht="15.75">
      <c r="A11" s="22" t="s">
        <v>73</v>
      </c>
    </row>
    <row r="12" spans="1:4" ht="12.75">
      <c r="A12" s="7" t="s">
        <v>79</v>
      </c>
      <c r="B12" s="7">
        <v>0</v>
      </c>
      <c r="C12" s="7">
        <v>7</v>
      </c>
      <c r="D12" s="7">
        <v>7</v>
      </c>
    </row>
    <row r="13" spans="1:4" ht="12.75">
      <c r="A13" s="9" t="s">
        <v>3</v>
      </c>
      <c r="B13" s="9">
        <v>0</v>
      </c>
      <c r="C13" s="9">
        <v>7</v>
      </c>
      <c r="D13" s="9">
        <v>7</v>
      </c>
    </row>
    <row r="15" spans="1:4" ht="15.75">
      <c r="A15" s="41" t="s">
        <v>68</v>
      </c>
      <c r="B15" s="43">
        <f>SUM(B13+B10+B5)</f>
        <v>1</v>
      </c>
      <c r="C15" s="43">
        <f>SUM(C13+C10+C5)</f>
        <v>108</v>
      </c>
      <c r="D15" s="43">
        <f>SUM(D13+D10+D5)</f>
        <v>109</v>
      </c>
    </row>
    <row r="16" spans="1:4" ht="12.75">
      <c r="A16" s="34"/>
      <c r="B16" s="34"/>
      <c r="C16" s="34"/>
      <c r="D16" s="34"/>
    </row>
    <row r="18" spans="1:4" ht="15.75">
      <c r="A18" s="1" t="s">
        <v>17</v>
      </c>
      <c r="B18" s="2"/>
      <c r="C18" s="2"/>
      <c r="D18" s="35"/>
    </row>
    <row r="19" spans="2:4" ht="12.75">
      <c r="B19" s="12" t="s">
        <v>1</v>
      </c>
      <c r="C19" s="12" t="s">
        <v>2</v>
      </c>
      <c r="D19" s="36" t="s">
        <v>3</v>
      </c>
    </row>
    <row r="20" ht="15.75">
      <c r="A20" s="32" t="s">
        <v>114</v>
      </c>
    </row>
    <row r="21" spans="1:4" ht="12.75">
      <c r="A21" s="7" t="s">
        <v>118</v>
      </c>
      <c r="B21" s="7">
        <v>8</v>
      </c>
      <c r="C21" s="7">
        <v>22</v>
      </c>
      <c r="D21" s="7">
        <v>30</v>
      </c>
    </row>
    <row r="22" spans="1:4" ht="12.75">
      <c r="A22" s="9" t="s">
        <v>3</v>
      </c>
      <c r="B22" s="9">
        <v>8</v>
      </c>
      <c r="C22" s="9">
        <v>22</v>
      </c>
      <c r="D22" s="9">
        <v>30</v>
      </c>
    </row>
    <row r="23" ht="15.75">
      <c r="A23" s="22" t="s">
        <v>73</v>
      </c>
    </row>
    <row r="24" spans="1:4" ht="12.75">
      <c r="A24" s="7" t="s">
        <v>118</v>
      </c>
      <c r="B24" s="7">
        <v>7</v>
      </c>
      <c r="C24" s="7">
        <v>14</v>
      </c>
      <c r="D24" s="7">
        <v>21</v>
      </c>
    </row>
    <row r="25" spans="1:4" ht="12.75">
      <c r="A25" s="9" t="s">
        <v>3</v>
      </c>
      <c r="B25" s="9">
        <v>7</v>
      </c>
      <c r="C25" s="9">
        <v>14</v>
      </c>
      <c r="D25" s="9">
        <v>21</v>
      </c>
    </row>
    <row r="27" spans="1:4" ht="15.75">
      <c r="A27" s="41" t="s">
        <v>68</v>
      </c>
      <c r="B27" s="43">
        <f>SUM(B22+B25)</f>
        <v>15</v>
      </c>
      <c r="C27" s="43">
        <f>SUM(C22+C25)</f>
        <v>36</v>
      </c>
      <c r="D27" s="43">
        <f>SUM(D22+D25)</f>
        <v>51</v>
      </c>
    </row>
    <row r="28" spans="1:4" ht="12.75">
      <c r="A28" s="34"/>
      <c r="B28" s="34"/>
      <c r="C28" s="34"/>
      <c r="D28" s="34"/>
    </row>
    <row r="30" spans="1:4" ht="15.75">
      <c r="A30" s="1" t="s">
        <v>18</v>
      </c>
      <c r="B30" s="2"/>
      <c r="C30" s="2"/>
      <c r="D30" s="35"/>
    </row>
    <row r="31" spans="2:4" ht="12.75">
      <c r="B31" s="12" t="s">
        <v>1</v>
      </c>
      <c r="C31" s="12" t="s">
        <v>2</v>
      </c>
      <c r="D31" s="36" t="s">
        <v>3</v>
      </c>
    </row>
    <row r="32" ht="15.75">
      <c r="A32" s="32" t="s">
        <v>114</v>
      </c>
    </row>
    <row r="33" spans="1:4" ht="12.75">
      <c r="A33" s="47" t="s">
        <v>119</v>
      </c>
      <c r="B33" s="56">
        <v>0</v>
      </c>
      <c r="C33" s="56">
        <v>3</v>
      </c>
      <c r="D33" s="7">
        <f>SUM(B33:C33)</f>
        <v>3</v>
      </c>
    </row>
    <row r="34" spans="1:4" ht="12.75">
      <c r="A34" s="47" t="s">
        <v>120</v>
      </c>
      <c r="B34" s="56">
        <v>0</v>
      </c>
      <c r="C34" s="56">
        <v>6</v>
      </c>
      <c r="D34" s="7">
        <f>SUM(B34:C34)</f>
        <v>6</v>
      </c>
    </row>
    <row r="35" spans="1:4" ht="12.75">
      <c r="A35" s="47" t="s">
        <v>121</v>
      </c>
      <c r="B35" s="56">
        <v>5</v>
      </c>
      <c r="C35" s="56">
        <v>6</v>
      </c>
      <c r="D35" s="7">
        <f>SUM(B35:C35)</f>
        <v>11</v>
      </c>
    </row>
    <row r="36" spans="1:4" ht="12.75">
      <c r="A36" s="9" t="s">
        <v>3</v>
      </c>
      <c r="B36" s="9">
        <f>SUM(B33:B35)</f>
        <v>5</v>
      </c>
      <c r="C36" s="9">
        <f>SUM(C33:C35)</f>
        <v>15</v>
      </c>
      <c r="D36" s="9">
        <f>SUM(D33:D35)</f>
        <v>20</v>
      </c>
    </row>
    <row r="37" ht="15.75">
      <c r="A37" s="31" t="s">
        <v>184</v>
      </c>
    </row>
    <row r="38" spans="1:4" ht="12.75">
      <c r="A38" s="47" t="s">
        <v>80</v>
      </c>
      <c r="B38" s="56">
        <v>24</v>
      </c>
      <c r="C38" s="56">
        <v>25</v>
      </c>
      <c r="D38" s="7">
        <f>SUM(B38:C38)</f>
        <v>49</v>
      </c>
    </row>
    <row r="39" spans="1:4" ht="12.75">
      <c r="A39" s="9" t="s">
        <v>3</v>
      </c>
      <c r="B39" s="9">
        <f>SUM(B38)</f>
        <v>24</v>
      </c>
      <c r="C39" s="9">
        <f>SUM(C38)</f>
        <v>25</v>
      </c>
      <c r="D39" s="9">
        <f>SUM(D38)</f>
        <v>49</v>
      </c>
    </row>
    <row r="40" spans="1:3" ht="15.75">
      <c r="A40" s="62" t="s">
        <v>45</v>
      </c>
      <c r="B40" s="46"/>
      <c r="C40" s="48"/>
    </row>
    <row r="41" spans="1:4" ht="12.75">
      <c r="A41" s="47" t="s">
        <v>122</v>
      </c>
      <c r="B41" s="56">
        <v>0</v>
      </c>
      <c r="C41" s="56">
        <v>4</v>
      </c>
      <c r="D41" s="7">
        <f>SUM(B41:C41)</f>
        <v>4</v>
      </c>
    </row>
    <row r="42" spans="1:4" ht="12.75">
      <c r="A42" s="47" t="s">
        <v>123</v>
      </c>
      <c r="B42" s="56">
        <v>4</v>
      </c>
      <c r="C42" s="56">
        <v>7</v>
      </c>
      <c r="D42" s="7">
        <f>SUM(B42:C42)</f>
        <v>11</v>
      </c>
    </row>
    <row r="43" spans="1:4" ht="12.75">
      <c r="A43" s="7" t="s">
        <v>169</v>
      </c>
      <c r="B43" s="7">
        <v>1</v>
      </c>
      <c r="C43" s="7">
        <v>0</v>
      </c>
      <c r="D43" s="7">
        <v>1</v>
      </c>
    </row>
    <row r="44" spans="1:4" ht="12.75">
      <c r="A44" s="9" t="s">
        <v>3</v>
      </c>
      <c r="B44" s="9">
        <f>SUM(B41:B43)</f>
        <v>5</v>
      </c>
      <c r="C44" s="9">
        <f>SUM(C41:C43)</f>
        <v>11</v>
      </c>
      <c r="D44" s="9">
        <f>SUM(D41:D43)</f>
        <v>16</v>
      </c>
    </row>
    <row r="46" ht="15.75">
      <c r="A46" s="1" t="s">
        <v>125</v>
      </c>
    </row>
    <row r="47" spans="1:4" ht="12.75">
      <c r="A47" s="47" t="s">
        <v>124</v>
      </c>
      <c r="B47" s="56">
        <v>1</v>
      </c>
      <c r="C47" s="56">
        <v>4</v>
      </c>
      <c r="D47" s="7">
        <f>SUM(B47:C47)</f>
        <v>5</v>
      </c>
    </row>
    <row r="48" spans="1:4" ht="12.75">
      <c r="A48" s="47" t="s">
        <v>122</v>
      </c>
      <c r="B48" s="56">
        <v>1</v>
      </c>
      <c r="C48" s="56">
        <v>1</v>
      </c>
      <c r="D48" s="7">
        <f>SUM(B48:C48)</f>
        <v>2</v>
      </c>
    </row>
    <row r="49" spans="1:4" ht="12.75">
      <c r="A49" s="9" t="s">
        <v>3</v>
      </c>
      <c r="B49" s="7">
        <f>SUM(B47:B48)</f>
        <v>2</v>
      </c>
      <c r="C49" s="7">
        <f>SUM(C47:C48)</f>
        <v>5</v>
      </c>
      <c r="D49" s="7">
        <f>SUM(D47:D48)</f>
        <v>7</v>
      </c>
    </row>
    <row r="51" spans="1:4" ht="15.75">
      <c r="A51" s="41" t="s">
        <v>68</v>
      </c>
      <c r="B51" s="43">
        <f>SUM(B49+B36+B39+B44)</f>
        <v>36</v>
      </c>
      <c r="C51" s="43">
        <f>SUM(C49+C36+C39+C44)</f>
        <v>56</v>
      </c>
      <c r="D51" s="43">
        <f>SUM(D49+D36+D39+D44)</f>
        <v>92</v>
      </c>
    </row>
    <row r="52" spans="1:4" ht="12.75">
      <c r="A52" s="34"/>
      <c r="B52" s="34"/>
      <c r="C52" s="34"/>
      <c r="D52" s="34"/>
    </row>
    <row r="54" spans="1:4" ht="15.75">
      <c r="A54" s="1" t="s">
        <v>19</v>
      </c>
      <c r="B54" s="2"/>
      <c r="C54" s="2"/>
      <c r="D54" s="35"/>
    </row>
    <row r="55" spans="2:4" ht="12.75">
      <c r="B55" s="12" t="s">
        <v>1</v>
      </c>
      <c r="C55" s="12" t="s">
        <v>2</v>
      </c>
      <c r="D55" s="36" t="s">
        <v>3</v>
      </c>
    </row>
    <row r="56" ht="15.75">
      <c r="A56" s="32" t="s">
        <v>114</v>
      </c>
    </row>
    <row r="57" spans="1:4" ht="12.75">
      <c r="A57" s="7" t="s">
        <v>126</v>
      </c>
      <c r="B57" s="7">
        <v>2</v>
      </c>
      <c r="C57" s="7">
        <v>3</v>
      </c>
      <c r="D57" s="7">
        <v>5</v>
      </c>
    </row>
    <row r="58" spans="1:4" ht="12.75">
      <c r="A58" s="9" t="s">
        <v>3</v>
      </c>
      <c r="B58" s="9">
        <v>2</v>
      </c>
      <c r="C58" s="9">
        <v>3</v>
      </c>
      <c r="D58" s="9">
        <v>5</v>
      </c>
    </row>
    <row r="59" ht="15.75">
      <c r="A59" s="22" t="s">
        <v>73</v>
      </c>
    </row>
    <row r="60" spans="1:4" ht="12.75">
      <c r="A60" s="7" t="s">
        <v>127</v>
      </c>
      <c r="B60" s="7">
        <v>0</v>
      </c>
      <c r="C60" s="7">
        <v>6</v>
      </c>
      <c r="D60" s="7">
        <v>6</v>
      </c>
    </row>
    <row r="61" spans="1:4" ht="12.75">
      <c r="A61" s="4" t="s">
        <v>126</v>
      </c>
      <c r="B61" s="7">
        <v>1</v>
      </c>
      <c r="C61" s="7">
        <v>1</v>
      </c>
      <c r="D61" s="7">
        <v>2</v>
      </c>
    </row>
    <row r="62" spans="1:4" ht="12.75">
      <c r="A62" s="9" t="s">
        <v>3</v>
      </c>
      <c r="B62" s="9">
        <f>SUM(B60:B61)</f>
        <v>1</v>
      </c>
      <c r="C62" s="9">
        <f>SUM(C60:C61)</f>
        <v>7</v>
      </c>
      <c r="D62" s="9">
        <f>SUM(D60:D61)</f>
        <v>8</v>
      </c>
    </row>
    <row r="64" spans="1:4" ht="15.75">
      <c r="A64" s="41" t="s">
        <v>68</v>
      </c>
      <c r="B64" s="43">
        <f>SUM(B58+B62)</f>
        <v>3</v>
      </c>
      <c r="C64" s="43">
        <f>SUM(C58+C62)</f>
        <v>10</v>
      </c>
      <c r="D64" s="43">
        <f>SUM(D58+D62)</f>
        <v>13</v>
      </c>
    </row>
    <row r="65" spans="1:4" ht="12.75">
      <c r="A65" s="34"/>
      <c r="B65" s="34"/>
      <c r="C65" s="34"/>
      <c r="D65" s="34"/>
    </row>
    <row r="67" spans="1:4" ht="15.75">
      <c r="A67" s="1" t="s">
        <v>23</v>
      </c>
      <c r="B67" s="2"/>
      <c r="C67" s="2"/>
      <c r="D67" s="35"/>
    </row>
    <row r="68" spans="2:4" ht="12.75">
      <c r="B68" s="12" t="s">
        <v>1</v>
      </c>
      <c r="C68" s="12" t="s">
        <v>2</v>
      </c>
      <c r="D68" s="36" t="s">
        <v>3</v>
      </c>
    </row>
    <row r="69" ht="15.75">
      <c r="A69" s="32" t="s">
        <v>114</v>
      </c>
    </row>
    <row r="70" spans="1:4" ht="12.75">
      <c r="A70" s="7" t="s">
        <v>143</v>
      </c>
      <c r="B70" s="7">
        <v>16</v>
      </c>
      <c r="C70" s="7">
        <v>69</v>
      </c>
      <c r="D70" s="7">
        <f>SUM(B70:C70)</f>
        <v>85</v>
      </c>
    </row>
    <row r="71" spans="1:4" ht="12.75">
      <c r="A71" s="9" t="s">
        <v>3</v>
      </c>
      <c r="B71" s="9">
        <v>16</v>
      </c>
      <c r="C71" s="9">
        <v>69</v>
      </c>
      <c r="D71" s="9">
        <f>SUM(B71:C71)</f>
        <v>85</v>
      </c>
    </row>
    <row r="72" ht="15.75">
      <c r="A72" s="22" t="s">
        <v>73</v>
      </c>
    </row>
    <row r="73" spans="1:4" ht="12.75">
      <c r="A73" s="7" t="s">
        <v>143</v>
      </c>
      <c r="B73" s="7">
        <v>1</v>
      </c>
      <c r="C73" s="7">
        <v>1</v>
      </c>
      <c r="D73" s="7">
        <v>2</v>
      </c>
    </row>
    <row r="74" spans="1:4" ht="12.75">
      <c r="A74" s="47" t="s">
        <v>144</v>
      </c>
      <c r="B74" s="7">
        <v>2</v>
      </c>
      <c r="C74" s="7">
        <v>13</v>
      </c>
      <c r="D74" s="7">
        <v>15</v>
      </c>
    </row>
    <row r="75" spans="1:4" ht="12.75">
      <c r="A75" s="9" t="s">
        <v>3</v>
      </c>
      <c r="B75" s="9">
        <f>SUM(B73:B74)</f>
        <v>3</v>
      </c>
      <c r="C75" s="9">
        <f>SUM(C73:C74)</f>
        <v>14</v>
      </c>
      <c r="D75" s="9">
        <f>SUM(D73:D74)</f>
        <v>17</v>
      </c>
    </row>
    <row r="77" spans="1:4" ht="15.75">
      <c r="A77" s="41" t="s">
        <v>68</v>
      </c>
      <c r="B77" s="43">
        <f>SUM(B71+B75)</f>
        <v>19</v>
      </c>
      <c r="C77" s="43">
        <f>SUM(C71+C75)</f>
        <v>83</v>
      </c>
      <c r="D77" s="43">
        <f>SUM(D71+D75)</f>
        <v>102</v>
      </c>
    </row>
    <row r="78" spans="1:4" ht="12.75">
      <c r="A78" s="34"/>
      <c r="B78" s="34"/>
      <c r="C78" s="34"/>
      <c r="D78" s="34"/>
    </row>
    <row r="80" spans="1:4" ht="15.75">
      <c r="A80" s="1" t="s">
        <v>25</v>
      </c>
      <c r="B80" s="2"/>
      <c r="C80" s="2"/>
      <c r="D80" s="35"/>
    </row>
    <row r="81" spans="2:4" ht="12.75">
      <c r="B81" s="12" t="s">
        <v>1</v>
      </c>
      <c r="C81" s="12" t="s">
        <v>2</v>
      </c>
      <c r="D81" s="36" t="s">
        <v>3</v>
      </c>
    </row>
    <row r="82" ht="15.75">
      <c r="A82" s="32" t="s">
        <v>114</v>
      </c>
    </row>
    <row r="83" spans="1:4" ht="12.75">
      <c r="A83" s="7" t="s">
        <v>80</v>
      </c>
      <c r="B83" s="7">
        <v>2</v>
      </c>
      <c r="C83" s="7">
        <v>4</v>
      </c>
      <c r="D83" s="7">
        <v>6</v>
      </c>
    </row>
    <row r="84" spans="1:4" ht="12.75">
      <c r="A84" s="9" t="s">
        <v>3</v>
      </c>
      <c r="B84" s="9">
        <v>2</v>
      </c>
      <c r="C84" s="9">
        <v>4</v>
      </c>
      <c r="D84" s="9">
        <v>6</v>
      </c>
    </row>
    <row r="86" spans="1:4" ht="15.75">
      <c r="A86" s="41" t="s">
        <v>68</v>
      </c>
      <c r="B86" s="43">
        <f>SUM(B84)</f>
        <v>2</v>
      </c>
      <c r="C86" s="43">
        <f>SUM(C84)</f>
        <v>4</v>
      </c>
      <c r="D86" s="43">
        <f>SUM(D84)</f>
        <v>6</v>
      </c>
    </row>
    <row r="87" spans="1:4" ht="12.75">
      <c r="A87" s="34"/>
      <c r="B87" s="34"/>
      <c r="C87" s="34"/>
      <c r="D87" s="34"/>
    </row>
    <row r="90" ht="13.5" thickBot="1"/>
    <row r="91" spans="1:9" ht="30.75" thickBot="1">
      <c r="A91" s="76"/>
      <c r="B91" s="77" t="s">
        <v>1</v>
      </c>
      <c r="C91" s="78" t="s">
        <v>2</v>
      </c>
      <c r="D91" s="86" t="s">
        <v>3</v>
      </c>
      <c r="E91" s="84" t="s">
        <v>170</v>
      </c>
      <c r="F91" s="84" t="s">
        <v>63</v>
      </c>
      <c r="G91" s="84" t="s">
        <v>73</v>
      </c>
      <c r="H91" s="84" t="s">
        <v>125</v>
      </c>
      <c r="I91" s="84" t="s">
        <v>181</v>
      </c>
    </row>
    <row r="92" spans="1:9" ht="18.75">
      <c r="A92" s="79" t="s">
        <v>178</v>
      </c>
      <c r="B92" s="80">
        <f>SUM(B15+B27+B51+B64+B77+B86)</f>
        <v>76</v>
      </c>
      <c r="C92" s="80">
        <f>SUM(C15+C27+C51+C64+C77+C86)</f>
        <v>297</v>
      </c>
      <c r="D92" s="87">
        <f>SUM(D15+D27+D51+D64+D77+D86)</f>
        <v>373</v>
      </c>
      <c r="E92" s="9">
        <f>SUM(D5+D22+D36+D58+D71+D84)</f>
        <v>214</v>
      </c>
      <c r="F92" s="9">
        <f>SUM(D39+D10)</f>
        <v>83</v>
      </c>
      <c r="G92" s="9">
        <f>SUM(D13+D25+D44+D62+D75)</f>
        <v>69</v>
      </c>
      <c r="H92" s="9">
        <v>7</v>
      </c>
      <c r="I92" s="9">
        <f>SUM(E92:H92)</f>
        <v>373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3"/>
  <sheetViews>
    <sheetView zoomScalePageLayoutView="0" workbookViewId="0" topLeftCell="A1">
      <selection activeCell="H90" sqref="H90"/>
    </sheetView>
  </sheetViews>
  <sheetFormatPr defaultColWidth="9.140625" defaultRowHeight="12.75"/>
  <cols>
    <col min="1" max="1" width="30.57421875" style="4" customWidth="1"/>
    <col min="2" max="2" width="11.140625" style="4" customWidth="1"/>
    <col min="3" max="4" width="9.140625" style="4" customWidth="1"/>
    <col min="5" max="5" width="10.421875" style="40" customWidth="1"/>
    <col min="6" max="7" width="9.140625" style="4" customWidth="1"/>
    <col min="8" max="8" width="11.8515625" style="4" customWidth="1"/>
    <col min="9" max="16384" width="9.140625" style="4" customWidth="1"/>
  </cols>
  <sheetData>
    <row r="1" spans="1:5" s="2" customFormat="1" ht="15.75">
      <c r="A1" s="1" t="s">
        <v>4</v>
      </c>
      <c r="E1" s="35"/>
    </row>
    <row r="2" spans="1:4" s="2" customFormat="1" ht="15.75">
      <c r="A2" s="1"/>
      <c r="B2" s="12" t="s">
        <v>1</v>
      </c>
      <c r="C2" s="12" t="s">
        <v>2</v>
      </c>
      <c r="D2" s="36" t="s">
        <v>3</v>
      </c>
    </row>
    <row r="3" spans="1:4" s="2" customFormat="1" ht="15.75">
      <c r="A3" s="1" t="s">
        <v>66</v>
      </c>
      <c r="B3" s="68"/>
      <c r="C3" s="68"/>
      <c r="D3" s="90"/>
    </row>
    <row r="4" spans="1:4" ht="12.75">
      <c r="A4" s="6" t="s">
        <v>46</v>
      </c>
      <c r="B4" s="6">
        <v>0</v>
      </c>
      <c r="C4" s="6">
        <v>1</v>
      </c>
      <c r="D4" s="8">
        <v>1</v>
      </c>
    </row>
    <row r="5" spans="1:4" ht="12.75">
      <c r="A5" s="6" t="s">
        <v>32</v>
      </c>
      <c r="B5" s="6">
        <v>0</v>
      </c>
      <c r="C5" s="6">
        <v>1</v>
      </c>
      <c r="D5" s="8">
        <v>1</v>
      </c>
    </row>
    <row r="6" spans="1:4" ht="12.75">
      <c r="A6" s="6" t="s">
        <v>43</v>
      </c>
      <c r="B6" s="6">
        <v>0</v>
      </c>
      <c r="C6" s="6">
        <v>1</v>
      </c>
      <c r="D6" s="8">
        <v>1</v>
      </c>
    </row>
    <row r="7" spans="1:5" ht="15.75">
      <c r="A7" s="32" t="s">
        <v>31</v>
      </c>
      <c r="E7" s="4"/>
    </row>
    <row r="8" spans="1:4" ht="12.75">
      <c r="A8" s="6" t="s">
        <v>33</v>
      </c>
      <c r="B8" s="7">
        <v>2</v>
      </c>
      <c r="C8" s="7">
        <v>0</v>
      </c>
      <c r="D8" s="37">
        <v>2</v>
      </c>
    </row>
    <row r="9" spans="1:4" ht="12.75">
      <c r="A9" s="6" t="s">
        <v>34</v>
      </c>
      <c r="B9" s="7">
        <v>1</v>
      </c>
      <c r="C9" s="7">
        <v>5</v>
      </c>
      <c r="D9" s="37">
        <v>6</v>
      </c>
    </row>
    <row r="10" spans="1:4" ht="12.75">
      <c r="A10" s="8" t="s">
        <v>30</v>
      </c>
      <c r="B10" s="7">
        <v>8</v>
      </c>
      <c r="C10" s="7">
        <v>17</v>
      </c>
      <c r="D10" s="37">
        <v>25</v>
      </c>
    </row>
    <row r="11" spans="1:4" ht="12.75">
      <c r="A11" s="6" t="s">
        <v>36</v>
      </c>
      <c r="B11" s="7">
        <v>1</v>
      </c>
      <c r="C11" s="7">
        <v>0</v>
      </c>
      <c r="D11" s="37">
        <v>1</v>
      </c>
    </row>
    <row r="12" spans="1:4" ht="12.75">
      <c r="A12" s="6" t="s">
        <v>39</v>
      </c>
      <c r="B12" s="7">
        <v>0</v>
      </c>
      <c r="C12" s="7">
        <v>7</v>
      </c>
      <c r="D12" s="37">
        <v>7</v>
      </c>
    </row>
    <row r="13" spans="1:4" ht="12.75">
      <c r="A13" s="6" t="s">
        <v>41</v>
      </c>
      <c r="B13" s="7">
        <v>1</v>
      </c>
      <c r="C13" s="7">
        <v>4</v>
      </c>
      <c r="D13" s="37">
        <v>5</v>
      </c>
    </row>
    <row r="14" spans="1:4" ht="12.75">
      <c r="A14" s="6" t="s">
        <v>44</v>
      </c>
      <c r="B14" s="7">
        <v>1</v>
      </c>
      <c r="C14" s="7">
        <v>0</v>
      </c>
      <c r="D14" s="37">
        <v>1</v>
      </c>
    </row>
    <row r="15" spans="1:4" ht="12.75">
      <c r="A15" s="6" t="s">
        <v>37</v>
      </c>
      <c r="B15" s="7">
        <v>0</v>
      </c>
      <c r="C15" s="7">
        <v>1</v>
      </c>
      <c r="D15" s="37">
        <v>1</v>
      </c>
    </row>
    <row r="16" spans="1:4" ht="12.75">
      <c r="A16" s="6" t="s">
        <v>42</v>
      </c>
      <c r="B16" s="7">
        <v>2</v>
      </c>
      <c r="C16" s="7">
        <v>9</v>
      </c>
      <c r="D16" s="37">
        <v>11</v>
      </c>
    </row>
    <row r="17" spans="1:4" ht="12.75">
      <c r="A17" s="6" t="s">
        <v>35</v>
      </c>
      <c r="B17" s="7">
        <v>0</v>
      </c>
      <c r="C17" s="7">
        <v>4</v>
      </c>
      <c r="D17" s="37">
        <v>4</v>
      </c>
    </row>
    <row r="18" spans="1:4" ht="12.75">
      <c r="A18" s="6" t="s">
        <v>38</v>
      </c>
      <c r="B18" s="7">
        <v>1</v>
      </c>
      <c r="C18" s="7">
        <v>5</v>
      </c>
      <c r="D18" s="37">
        <v>6</v>
      </c>
    </row>
    <row r="19" spans="1:4" ht="12.75">
      <c r="A19" s="44" t="s">
        <v>47</v>
      </c>
      <c r="B19" s="9">
        <f>SUM(B4:B18)</f>
        <v>17</v>
      </c>
      <c r="C19" s="9">
        <f>SUM(C4:C18)</f>
        <v>55</v>
      </c>
      <c r="D19" s="9">
        <f>SUM(D4:D18)</f>
        <v>72</v>
      </c>
    </row>
    <row r="20" spans="1:5" ht="12.75">
      <c r="A20" s="20"/>
      <c r="B20" s="10"/>
      <c r="C20" s="10"/>
      <c r="D20" s="10"/>
      <c r="E20" s="39"/>
    </row>
    <row r="21" spans="1:5" ht="15.75">
      <c r="A21" s="22" t="s">
        <v>73</v>
      </c>
      <c r="B21" s="10"/>
      <c r="C21" s="33"/>
      <c r="D21" s="33"/>
      <c r="E21" s="30"/>
    </row>
    <row r="22" ht="12.75">
      <c r="A22" s="3" t="s">
        <v>40</v>
      </c>
    </row>
    <row r="23" spans="1:4" ht="12.75">
      <c r="A23" s="6" t="s">
        <v>30</v>
      </c>
      <c r="B23" s="7">
        <v>1</v>
      </c>
      <c r="C23" s="7">
        <v>2</v>
      </c>
      <c r="D23" s="37">
        <v>3</v>
      </c>
    </row>
    <row r="24" spans="1:4" ht="12.75">
      <c r="A24" s="6" t="s">
        <v>39</v>
      </c>
      <c r="B24" s="7">
        <v>0</v>
      </c>
      <c r="C24" s="7">
        <v>1</v>
      </c>
      <c r="D24" s="37">
        <v>1</v>
      </c>
    </row>
    <row r="25" spans="1:4" ht="12.75">
      <c r="A25" s="6" t="s">
        <v>42</v>
      </c>
      <c r="B25" s="7">
        <v>0</v>
      </c>
      <c r="C25" s="7">
        <v>1</v>
      </c>
      <c r="D25" s="37">
        <v>1</v>
      </c>
    </row>
    <row r="26" ht="12.75">
      <c r="A26" s="3" t="s">
        <v>45</v>
      </c>
    </row>
    <row r="27" spans="1:4" ht="12.75">
      <c r="A27" s="6" t="s">
        <v>30</v>
      </c>
      <c r="B27" s="7">
        <v>0</v>
      </c>
      <c r="C27" s="7">
        <v>4</v>
      </c>
      <c r="D27" s="37">
        <v>4</v>
      </c>
    </row>
    <row r="28" spans="1:4" ht="12.75">
      <c r="A28" s="9" t="s">
        <v>47</v>
      </c>
      <c r="B28" s="9">
        <f>SUM(B23:B27)</f>
        <v>1</v>
      </c>
      <c r="C28" s="9">
        <f>SUM(C23:C27)</f>
        <v>8</v>
      </c>
      <c r="D28" s="9">
        <f>SUM(D23:D27)</f>
        <v>9</v>
      </c>
    </row>
    <row r="29" spans="1:4" ht="12.75">
      <c r="A29" s="9"/>
      <c r="B29" s="9"/>
      <c r="C29" s="9"/>
      <c r="D29" s="38"/>
    </row>
    <row r="30" spans="1:4" ht="15.75">
      <c r="A30" s="41" t="s">
        <v>68</v>
      </c>
      <c r="B30" s="43">
        <f>SUM(B28+B19)</f>
        <v>18</v>
      </c>
      <c r="C30" s="43">
        <f>SUM(C28+C19)</f>
        <v>63</v>
      </c>
      <c r="D30" s="43">
        <f>SUM(D28+D19)</f>
        <v>81</v>
      </c>
    </row>
    <row r="31" spans="1:4" ht="12.75">
      <c r="A31" s="34"/>
      <c r="B31" s="34"/>
      <c r="C31" s="34"/>
      <c r="D31" s="34"/>
    </row>
    <row r="32" ht="15.75">
      <c r="A32" s="1" t="s">
        <v>7</v>
      </c>
    </row>
    <row r="33" spans="2:4" ht="12.75">
      <c r="B33" s="12" t="s">
        <v>1</v>
      </c>
      <c r="C33" s="12" t="s">
        <v>2</v>
      </c>
      <c r="D33" s="36" t="s">
        <v>3</v>
      </c>
    </row>
    <row r="34" ht="15.75">
      <c r="A34" s="32" t="s">
        <v>31</v>
      </c>
    </row>
    <row r="35" spans="1:4" ht="12.75">
      <c r="A35" s="7" t="s">
        <v>72</v>
      </c>
      <c r="B35" s="7">
        <v>3</v>
      </c>
      <c r="C35" s="7">
        <v>10</v>
      </c>
      <c r="D35" s="37">
        <f>SUM(B35:C35)</f>
        <v>13</v>
      </c>
    </row>
    <row r="36" spans="1:4" ht="12.75">
      <c r="A36" s="9" t="s">
        <v>47</v>
      </c>
      <c r="B36" s="9">
        <f>SUM(B35)</f>
        <v>3</v>
      </c>
      <c r="C36" s="9">
        <f>SUM(C35)</f>
        <v>10</v>
      </c>
      <c r="D36" s="9">
        <f>SUM(D35)</f>
        <v>13</v>
      </c>
    </row>
    <row r="37" ht="15.75">
      <c r="A37" s="21" t="s">
        <v>184</v>
      </c>
    </row>
    <row r="38" spans="1:4" ht="12.75">
      <c r="A38" s="7" t="s">
        <v>186</v>
      </c>
      <c r="B38" s="7">
        <v>1</v>
      </c>
      <c r="C38" s="7">
        <v>9</v>
      </c>
      <c r="D38" s="37">
        <f>SUM(B38:C38)</f>
        <v>10</v>
      </c>
    </row>
    <row r="39" spans="1:4" ht="12.75">
      <c r="A39" s="7" t="s">
        <v>187</v>
      </c>
      <c r="B39" s="7">
        <v>4</v>
      </c>
      <c r="C39" s="7">
        <v>1</v>
      </c>
      <c r="D39" s="37">
        <v>5</v>
      </c>
    </row>
    <row r="40" spans="1:4" ht="12.75">
      <c r="A40" s="9" t="s">
        <v>47</v>
      </c>
      <c r="B40" s="9">
        <f>SUM(B38:B39)</f>
        <v>5</v>
      </c>
      <c r="C40" s="9">
        <f>SUM(C38:C39)</f>
        <v>10</v>
      </c>
      <c r="D40" s="9">
        <f>SUM(D38:D39)</f>
        <v>15</v>
      </c>
    </row>
    <row r="41" ht="15.75">
      <c r="A41" s="22" t="s">
        <v>73</v>
      </c>
    </row>
    <row r="42" ht="12.75">
      <c r="A42" s="3" t="s">
        <v>45</v>
      </c>
    </row>
    <row r="43" spans="1:4" ht="12.75">
      <c r="A43" s="7" t="s">
        <v>72</v>
      </c>
      <c r="B43" s="7">
        <v>1</v>
      </c>
      <c r="C43" s="7">
        <v>0</v>
      </c>
      <c r="D43" s="37">
        <v>1</v>
      </c>
    </row>
    <row r="44" spans="1:4" ht="12.75">
      <c r="A44" s="9" t="s">
        <v>47</v>
      </c>
      <c r="B44" s="9">
        <v>1</v>
      </c>
      <c r="C44" s="9">
        <v>0</v>
      </c>
      <c r="D44" s="38">
        <v>1</v>
      </c>
    </row>
    <row r="45" spans="1:4" ht="12.75">
      <c r="A45" s="9"/>
      <c r="B45" s="9"/>
      <c r="C45" s="9"/>
      <c r="D45" s="38"/>
    </row>
    <row r="46" spans="1:4" ht="15.75">
      <c r="A46" s="41" t="s">
        <v>68</v>
      </c>
      <c r="B46" s="43">
        <f>SUM(B44+B40+B36)</f>
        <v>9</v>
      </c>
      <c r="C46" s="43">
        <f>SUM(C44+C40+C36)</f>
        <v>20</v>
      </c>
      <c r="D46" s="43">
        <f>SUM(D44+D40+D36)</f>
        <v>29</v>
      </c>
    </row>
    <row r="47" spans="1:4" ht="12.75">
      <c r="A47" s="34"/>
      <c r="B47" s="34"/>
      <c r="C47" s="34"/>
      <c r="D47" s="34"/>
    </row>
    <row r="48" ht="15.75">
      <c r="A48" s="1" t="s">
        <v>11</v>
      </c>
    </row>
    <row r="49" spans="2:4" ht="12.75">
      <c r="B49" s="54" t="s">
        <v>1</v>
      </c>
      <c r="C49" s="54" t="s">
        <v>2</v>
      </c>
      <c r="D49" s="55" t="s">
        <v>3</v>
      </c>
    </row>
    <row r="50" spans="1:3" ht="15.75">
      <c r="A50" s="94" t="s">
        <v>66</v>
      </c>
      <c r="B50" s="94"/>
      <c r="C50" s="48"/>
    </row>
    <row r="51" spans="1:4" ht="12.75">
      <c r="A51" s="50" t="s">
        <v>96</v>
      </c>
      <c r="B51" s="51">
        <v>0</v>
      </c>
      <c r="C51" s="56">
        <v>1</v>
      </c>
      <c r="D51" s="7">
        <f>SUM(B51:C51)</f>
        <v>1</v>
      </c>
    </row>
    <row r="52" ht="15.75">
      <c r="A52" s="32" t="s">
        <v>31</v>
      </c>
    </row>
    <row r="53" spans="1:4" ht="12.75">
      <c r="A53" s="50" t="s">
        <v>89</v>
      </c>
      <c r="B53" s="51">
        <v>11</v>
      </c>
      <c r="C53" s="56">
        <v>18</v>
      </c>
      <c r="D53" s="7">
        <f>SUM(B53:C53)</f>
        <v>29</v>
      </c>
    </row>
    <row r="54" spans="1:4" ht="12.75">
      <c r="A54" s="50" t="s">
        <v>90</v>
      </c>
      <c r="B54" s="51">
        <v>1</v>
      </c>
      <c r="C54" s="56">
        <v>1</v>
      </c>
      <c r="D54" s="7">
        <f aca="true" t="shared" si="0" ref="D54:D72">SUM(B54:C54)</f>
        <v>2</v>
      </c>
    </row>
    <row r="55" spans="1:4" ht="12.75">
      <c r="A55" s="50" t="s">
        <v>91</v>
      </c>
      <c r="B55" s="51">
        <v>6</v>
      </c>
      <c r="C55" s="56">
        <v>25</v>
      </c>
      <c r="D55" s="7">
        <f t="shared" si="0"/>
        <v>31</v>
      </c>
    </row>
    <row r="56" spans="1:4" ht="12.75">
      <c r="A56" s="50" t="s">
        <v>92</v>
      </c>
      <c r="B56" s="51">
        <v>1</v>
      </c>
      <c r="C56" s="56">
        <v>3</v>
      </c>
      <c r="D56" s="7">
        <f t="shared" si="0"/>
        <v>4</v>
      </c>
    </row>
    <row r="57" spans="1:4" ht="12.75">
      <c r="A57" s="50" t="s">
        <v>93</v>
      </c>
      <c r="B57" s="51">
        <v>1</v>
      </c>
      <c r="C57" s="56">
        <v>9</v>
      </c>
      <c r="D57" s="7">
        <f t="shared" si="0"/>
        <v>10</v>
      </c>
    </row>
    <row r="58" spans="1:4" ht="12.75">
      <c r="A58" s="50" t="s">
        <v>94</v>
      </c>
      <c r="B58" s="51">
        <v>0</v>
      </c>
      <c r="C58" s="56">
        <v>6</v>
      </c>
      <c r="D58" s="7">
        <f t="shared" si="0"/>
        <v>6</v>
      </c>
    </row>
    <row r="59" spans="1:4" ht="12.75">
      <c r="A59" s="50" t="s">
        <v>95</v>
      </c>
      <c r="B59" s="51">
        <v>1</v>
      </c>
      <c r="C59" s="56">
        <v>1</v>
      </c>
      <c r="D59" s="7">
        <f t="shared" si="0"/>
        <v>2</v>
      </c>
    </row>
    <row r="60" spans="1:4" ht="12.75">
      <c r="A60" s="9" t="s">
        <v>47</v>
      </c>
      <c r="B60" s="53">
        <f>SUM(B51:B59)</f>
        <v>21</v>
      </c>
      <c r="C60" s="53">
        <f>SUM(C51:C59)</f>
        <v>64</v>
      </c>
      <c r="D60" s="53">
        <f>SUM(D51:D59)</f>
        <v>85</v>
      </c>
    </row>
    <row r="61" spans="1:4" ht="15.75">
      <c r="A61" s="21" t="s">
        <v>63</v>
      </c>
      <c r="B61" s="57"/>
      <c r="C61" s="58"/>
      <c r="D61" s="5"/>
    </row>
    <row r="62" spans="1:3" ht="15">
      <c r="A62" s="95" t="s">
        <v>59</v>
      </c>
      <c r="B62" s="95"/>
      <c r="C62" s="48"/>
    </row>
    <row r="63" spans="1:4" ht="12.75">
      <c r="A63" s="50" t="s">
        <v>97</v>
      </c>
      <c r="B63" s="51">
        <v>1</v>
      </c>
      <c r="C63" s="56">
        <v>2</v>
      </c>
      <c r="D63" s="7">
        <f t="shared" si="0"/>
        <v>3</v>
      </c>
    </row>
    <row r="64" spans="1:4" ht="12.75">
      <c r="A64" s="9" t="s">
        <v>47</v>
      </c>
      <c r="B64" s="53">
        <v>1</v>
      </c>
      <c r="C64" s="59">
        <v>2</v>
      </c>
      <c r="D64" s="9">
        <f>SUM(B64:C64)</f>
        <v>3</v>
      </c>
    </row>
    <row r="65" spans="1:3" ht="15.75">
      <c r="A65" s="52" t="s">
        <v>73</v>
      </c>
      <c r="B65" s="49"/>
      <c r="C65" s="48"/>
    </row>
    <row r="66" spans="1:4" ht="12.75">
      <c r="A66" s="50" t="s">
        <v>98</v>
      </c>
      <c r="B66" s="51">
        <v>1</v>
      </c>
      <c r="C66" s="56">
        <v>2</v>
      </c>
      <c r="D66" s="7">
        <f t="shared" si="0"/>
        <v>3</v>
      </c>
    </row>
    <row r="67" spans="1:4" ht="12.75">
      <c r="A67" s="50" t="s">
        <v>89</v>
      </c>
      <c r="B67" s="51">
        <v>0</v>
      </c>
      <c r="C67" s="56">
        <v>1</v>
      </c>
      <c r="D67" s="7">
        <f t="shared" si="0"/>
        <v>1</v>
      </c>
    </row>
    <row r="68" spans="1:4" ht="12.75">
      <c r="A68" s="50" t="s">
        <v>99</v>
      </c>
      <c r="B68" s="51">
        <v>0</v>
      </c>
      <c r="C68" s="56">
        <v>2</v>
      </c>
      <c r="D68" s="7">
        <f t="shared" si="0"/>
        <v>2</v>
      </c>
    </row>
    <row r="69" spans="1:4" ht="12.75">
      <c r="A69" s="50" t="s">
        <v>100</v>
      </c>
      <c r="B69" s="51">
        <v>2</v>
      </c>
      <c r="C69" s="56">
        <v>1</v>
      </c>
      <c r="D69" s="7">
        <f t="shared" si="0"/>
        <v>3</v>
      </c>
    </row>
    <row r="70" spans="1:4" ht="12.75">
      <c r="A70" s="50" t="s">
        <v>101</v>
      </c>
      <c r="B70" s="51">
        <v>0</v>
      </c>
      <c r="C70" s="56">
        <v>1</v>
      </c>
      <c r="D70" s="7">
        <f t="shared" si="0"/>
        <v>1</v>
      </c>
    </row>
    <row r="71" spans="1:4" ht="12.75">
      <c r="A71" s="50" t="s">
        <v>102</v>
      </c>
      <c r="B71" s="51">
        <v>2</v>
      </c>
      <c r="C71" s="56">
        <v>2</v>
      </c>
      <c r="D71" s="7">
        <f t="shared" si="0"/>
        <v>4</v>
      </c>
    </row>
    <row r="72" spans="1:4" ht="12.75">
      <c r="A72" s="50" t="s">
        <v>103</v>
      </c>
      <c r="B72" s="51">
        <v>1</v>
      </c>
      <c r="C72" s="56">
        <v>2</v>
      </c>
      <c r="D72" s="7">
        <f t="shared" si="0"/>
        <v>3</v>
      </c>
    </row>
    <row r="73" spans="1:4" ht="12.75">
      <c r="A73" s="9" t="s">
        <v>47</v>
      </c>
      <c r="B73" s="9">
        <f>SUM(B66:B72)</f>
        <v>6</v>
      </c>
      <c r="C73" s="9">
        <f>SUM(C66:C72)</f>
        <v>11</v>
      </c>
      <c r="D73" s="9">
        <f>SUM(D66:D72)</f>
        <v>17</v>
      </c>
    </row>
    <row r="75" spans="1:4" ht="15.75">
      <c r="A75" s="41" t="s">
        <v>68</v>
      </c>
      <c r="B75" s="43">
        <f>SUM(B64+B60+B73)</f>
        <v>28</v>
      </c>
      <c r="C75" s="43">
        <f>SUM(C64+C60+C73)</f>
        <v>77</v>
      </c>
      <c r="D75" s="43">
        <f>SUM(D64+D60+D73)</f>
        <v>105</v>
      </c>
    </row>
    <row r="76" spans="1:4" ht="12.75">
      <c r="A76" s="34"/>
      <c r="B76" s="34"/>
      <c r="C76" s="34"/>
      <c r="D76" s="34"/>
    </row>
    <row r="78" ht="15.75">
      <c r="A78" s="1" t="s">
        <v>22</v>
      </c>
    </row>
    <row r="79" spans="2:4" ht="12.75">
      <c r="B79" s="54" t="s">
        <v>1</v>
      </c>
      <c r="C79" s="54" t="s">
        <v>2</v>
      </c>
      <c r="D79" s="55" t="s">
        <v>3</v>
      </c>
    </row>
    <row r="80" ht="15.75">
      <c r="A80" s="32" t="s">
        <v>31</v>
      </c>
    </row>
    <row r="81" spans="1:4" ht="12.75">
      <c r="A81" s="47" t="s">
        <v>135</v>
      </c>
      <c r="B81" s="47">
        <v>3</v>
      </c>
      <c r="C81" s="47">
        <v>8</v>
      </c>
      <c r="D81" s="7">
        <f>SUM(B81:C81)</f>
        <v>11</v>
      </c>
    </row>
    <row r="82" spans="1:4" ht="12.75">
      <c r="A82" s="47" t="s">
        <v>136</v>
      </c>
      <c r="B82" s="47">
        <v>7</v>
      </c>
      <c r="C82" s="47">
        <v>6</v>
      </c>
      <c r="D82" s="7">
        <f>SUM(B82:C82)</f>
        <v>13</v>
      </c>
    </row>
    <row r="83" spans="1:4" ht="12.75">
      <c r="A83" s="47" t="s">
        <v>137</v>
      </c>
      <c r="B83" s="47">
        <v>14</v>
      </c>
      <c r="C83" s="47">
        <v>8</v>
      </c>
      <c r="D83" s="7">
        <f>SUM(B83:C83)</f>
        <v>22</v>
      </c>
    </row>
    <row r="84" spans="1:4" ht="12.75">
      <c r="A84" s="9" t="s">
        <v>47</v>
      </c>
      <c r="B84" s="53">
        <f>SUM(B81:B83)</f>
        <v>24</v>
      </c>
      <c r="C84" s="53">
        <f>SUM(C81:C83)</f>
        <v>22</v>
      </c>
      <c r="D84" s="53">
        <f>SUM(D81:D83)</f>
        <v>46</v>
      </c>
    </row>
    <row r="86" ht="15.75">
      <c r="A86" s="52" t="s">
        <v>73</v>
      </c>
    </row>
    <row r="87" spans="1:4" ht="12.75">
      <c r="A87" s="47" t="s">
        <v>138</v>
      </c>
      <c r="B87" s="47">
        <v>1</v>
      </c>
      <c r="C87" s="47">
        <v>1</v>
      </c>
      <c r="D87" s="7">
        <f aca="true" t="shared" si="1" ref="D87:D94">SUM(B87:C87)</f>
        <v>2</v>
      </c>
    </row>
    <row r="88" spans="1:4" ht="12.75">
      <c r="A88" s="47" t="s">
        <v>137</v>
      </c>
      <c r="B88" s="47">
        <v>1</v>
      </c>
      <c r="C88" s="47">
        <v>2</v>
      </c>
      <c r="D88" s="7">
        <f t="shared" si="1"/>
        <v>3</v>
      </c>
    </row>
    <row r="89" spans="1:4" ht="12.75">
      <c r="A89" s="47" t="s">
        <v>135</v>
      </c>
      <c r="B89" s="47">
        <v>0</v>
      </c>
      <c r="C89" s="47">
        <v>2</v>
      </c>
      <c r="D89" s="7">
        <f t="shared" si="1"/>
        <v>2</v>
      </c>
    </row>
    <row r="90" spans="1:4" ht="12.75">
      <c r="A90" s="47" t="s">
        <v>139</v>
      </c>
      <c r="B90" s="47">
        <v>0</v>
      </c>
      <c r="C90" s="47">
        <v>8</v>
      </c>
      <c r="D90" s="7">
        <f t="shared" si="1"/>
        <v>8</v>
      </c>
    </row>
    <row r="91" spans="1:4" ht="12.75">
      <c r="A91" s="47" t="s">
        <v>140</v>
      </c>
      <c r="B91" s="47">
        <v>0</v>
      </c>
      <c r="C91" s="47">
        <v>1</v>
      </c>
      <c r="D91" s="7">
        <f t="shared" si="1"/>
        <v>1</v>
      </c>
    </row>
    <row r="92" spans="1:4" ht="12.75">
      <c r="A92" s="47" t="s">
        <v>136</v>
      </c>
      <c r="B92" s="47">
        <v>1</v>
      </c>
      <c r="C92" s="47">
        <v>1</v>
      </c>
      <c r="D92" s="7">
        <f t="shared" si="1"/>
        <v>2</v>
      </c>
    </row>
    <row r="93" spans="1:4" ht="12.75">
      <c r="A93" s="47" t="s">
        <v>141</v>
      </c>
      <c r="B93" s="47">
        <v>1</v>
      </c>
      <c r="C93" s="47">
        <v>5</v>
      </c>
      <c r="D93" s="7">
        <f t="shared" si="1"/>
        <v>6</v>
      </c>
    </row>
    <row r="94" spans="1:4" ht="15">
      <c r="A94" s="47" t="s">
        <v>142</v>
      </c>
      <c r="B94" s="47">
        <v>1</v>
      </c>
      <c r="C94" s="64">
        <v>0</v>
      </c>
      <c r="D94" s="7">
        <f t="shared" si="1"/>
        <v>1</v>
      </c>
    </row>
    <row r="95" spans="1:4" ht="12.75">
      <c r="A95" s="9" t="s">
        <v>47</v>
      </c>
      <c r="B95" s="53">
        <f>SUM(B87:B94)</f>
        <v>5</v>
      </c>
      <c r="C95" s="53">
        <f>SUM(C87:C94)</f>
        <v>20</v>
      </c>
      <c r="D95" s="53">
        <f>SUM(D87:D94)</f>
        <v>25</v>
      </c>
    </row>
    <row r="97" spans="1:4" ht="15.75">
      <c r="A97" s="41" t="s">
        <v>68</v>
      </c>
      <c r="B97" s="43">
        <f>SUM(B84+B95)</f>
        <v>29</v>
      </c>
      <c r="C97" s="43">
        <f>SUM(C84+C95)</f>
        <v>42</v>
      </c>
      <c r="D97" s="43">
        <f>SUM(D84+D95)</f>
        <v>71</v>
      </c>
    </row>
    <row r="98" spans="1:4" ht="12.75">
      <c r="A98" s="34"/>
      <c r="B98" s="34"/>
      <c r="C98" s="34"/>
      <c r="D98" s="34"/>
    </row>
    <row r="101" ht="13.5" thickBot="1"/>
    <row r="102" spans="1:9" ht="30.75" thickBot="1">
      <c r="A102" s="76"/>
      <c r="B102" s="77" t="s">
        <v>1</v>
      </c>
      <c r="C102" s="78" t="s">
        <v>2</v>
      </c>
      <c r="D102" s="78" t="s">
        <v>3</v>
      </c>
      <c r="E102" s="84" t="s">
        <v>170</v>
      </c>
      <c r="F102" s="84" t="s">
        <v>63</v>
      </c>
      <c r="G102" s="84" t="s">
        <v>73</v>
      </c>
      <c r="H102" s="84" t="s">
        <v>125</v>
      </c>
      <c r="I102" s="84" t="s">
        <v>181</v>
      </c>
    </row>
    <row r="103" spans="1:9" ht="37.5">
      <c r="A103" s="79" t="s">
        <v>177</v>
      </c>
      <c r="B103" s="80">
        <f>SUM(B30+B46+B75+B97)</f>
        <v>84</v>
      </c>
      <c r="C103" s="80">
        <f>SUM(C30+C46+C75+C97)</f>
        <v>202</v>
      </c>
      <c r="D103" s="80">
        <f>SUM(D30+D46+D75+D97)</f>
        <v>286</v>
      </c>
      <c r="E103" s="38">
        <f>SUM(D19+D36+D60+D84)</f>
        <v>216</v>
      </c>
      <c r="F103" s="38">
        <f>SUM(D40+D64)</f>
        <v>18</v>
      </c>
      <c r="G103" s="38">
        <f>SUM(D28+D44+D73+D95)</f>
        <v>52</v>
      </c>
      <c r="H103" s="9">
        <v>0</v>
      </c>
      <c r="I103" s="9">
        <f>SUM(E103:H103)</f>
        <v>286</v>
      </c>
    </row>
  </sheetData>
  <sheetProtection/>
  <mergeCells count="2">
    <mergeCell ref="A50:B50"/>
    <mergeCell ref="A62:B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34">
      <selection activeCell="H65" sqref="H65"/>
    </sheetView>
  </sheetViews>
  <sheetFormatPr defaultColWidth="9.140625" defaultRowHeight="12.75"/>
  <cols>
    <col min="1" max="1" width="52.140625" style="4" customWidth="1"/>
    <col min="2" max="4" width="9.140625" style="4" customWidth="1"/>
    <col min="5" max="5" width="10.57421875" style="4" customWidth="1"/>
    <col min="6" max="7" width="9.140625" style="4" customWidth="1"/>
    <col min="8" max="8" width="11.421875" style="4" customWidth="1"/>
    <col min="9" max="16384" width="9.140625" style="4" customWidth="1"/>
  </cols>
  <sheetData>
    <row r="1" spans="1:4" ht="15.75">
      <c r="A1" s="1" t="s">
        <v>12</v>
      </c>
      <c r="B1" s="2"/>
      <c r="C1" s="2"/>
      <c r="D1" s="2"/>
    </row>
    <row r="2" spans="1:6" ht="15.75">
      <c r="A2" s="1"/>
      <c r="B2" s="12" t="s">
        <v>1</v>
      </c>
      <c r="C2" s="12" t="s">
        <v>2</v>
      </c>
      <c r="D2" s="36" t="s">
        <v>3</v>
      </c>
      <c r="F2" s="102" t="s">
        <v>222</v>
      </c>
    </row>
    <row r="3" spans="1:7" ht="15.75">
      <c r="A3" s="32" t="s">
        <v>31</v>
      </c>
      <c r="F3" s="103" t="s">
        <v>223</v>
      </c>
      <c r="G3" s="104"/>
    </row>
    <row r="4" spans="1:7" ht="12.75">
      <c r="A4" s="106" t="s">
        <v>188</v>
      </c>
      <c r="B4" s="106">
        <v>0</v>
      </c>
      <c r="C4" s="106">
        <v>9</v>
      </c>
      <c r="D4" s="107">
        <f>SUM(B4:C4)</f>
        <v>9</v>
      </c>
      <c r="F4" s="105" t="s">
        <v>224</v>
      </c>
      <c r="G4" s="104"/>
    </row>
    <row r="5" spans="1:6" ht="12.75">
      <c r="A5" s="106" t="s">
        <v>105</v>
      </c>
      <c r="B5" s="106">
        <v>0</v>
      </c>
      <c r="C5" s="106">
        <v>1</v>
      </c>
      <c r="D5" s="107">
        <f>SUM(B5:C5)</f>
        <v>1</v>
      </c>
      <c r="F5" s="103" t="s">
        <v>225</v>
      </c>
    </row>
    <row r="6" spans="1:6" ht="12.75">
      <c r="A6" s="106" t="s">
        <v>104</v>
      </c>
      <c r="B6" s="106">
        <v>1</v>
      </c>
      <c r="C6" s="106">
        <v>0</v>
      </c>
      <c r="D6" s="107">
        <f>SUM(B6:C6)</f>
        <v>1</v>
      </c>
      <c r="F6" s="105" t="s">
        <v>226</v>
      </c>
    </row>
    <row r="7" spans="1:6" ht="15">
      <c r="A7" s="9" t="s">
        <v>47</v>
      </c>
      <c r="B7" s="60">
        <f>SUM(B4:B6)</f>
        <v>1</v>
      </c>
      <c r="C7" s="60">
        <f>SUM(C4:C6)</f>
        <v>10</v>
      </c>
      <c r="D7" s="60">
        <f>SUM(D4:D6)</f>
        <v>11</v>
      </c>
      <c r="F7" s="103" t="s">
        <v>227</v>
      </c>
    </row>
    <row r="8" ht="12.75">
      <c r="F8" s="105" t="s">
        <v>228</v>
      </c>
    </row>
    <row r="9" spans="1:6" ht="15.75">
      <c r="A9" s="41" t="s">
        <v>68</v>
      </c>
      <c r="B9" s="43">
        <f>SUM(B12+B7)</f>
        <v>1</v>
      </c>
      <c r="C9" s="43">
        <f>SUM(C12+C7)</f>
        <v>10</v>
      </c>
      <c r="D9" s="43">
        <f>SUM(D12+D7)</f>
        <v>11</v>
      </c>
      <c r="F9" s="105" t="s">
        <v>229</v>
      </c>
    </row>
    <row r="10" spans="1:6" ht="12.75">
      <c r="A10" s="40"/>
      <c r="B10" s="40"/>
      <c r="C10" s="40"/>
      <c r="D10" s="40"/>
      <c r="F10" s="105" t="s">
        <v>230</v>
      </c>
    </row>
    <row r="11" spans="1:6" ht="12.75">
      <c r="A11" s="111"/>
      <c r="B11" s="111"/>
      <c r="C11" s="111"/>
      <c r="D11" s="112"/>
      <c r="E11" s="112"/>
      <c r="F11" s="105" t="s">
        <v>231</v>
      </c>
    </row>
    <row r="12" spans="1:6" ht="12.75">
      <c r="A12" s="39"/>
      <c r="B12" s="39"/>
      <c r="C12" s="39"/>
      <c r="D12" s="39"/>
      <c r="E12" s="112"/>
      <c r="F12" s="103" t="s">
        <v>232</v>
      </c>
    </row>
    <row r="13" spans="1:6" ht="12.75">
      <c r="A13" s="112"/>
      <c r="B13" s="112"/>
      <c r="C13" s="112"/>
      <c r="D13" s="112"/>
      <c r="E13" s="112"/>
      <c r="F13" s="105" t="s">
        <v>233</v>
      </c>
    </row>
    <row r="14" ht="12.75">
      <c r="F14" s="105" t="s">
        <v>234</v>
      </c>
    </row>
    <row r="15" ht="12.75">
      <c r="F15" s="105" t="s">
        <v>235</v>
      </c>
    </row>
    <row r="16" spans="1:9" ht="15.75">
      <c r="A16" s="1" t="s">
        <v>14</v>
      </c>
      <c r="B16" s="2"/>
      <c r="C16" s="2"/>
      <c r="D16" s="2"/>
      <c r="F16" s="105" t="s">
        <v>236</v>
      </c>
      <c r="I16" s="102" t="s">
        <v>189</v>
      </c>
    </row>
    <row r="17" spans="1:9" ht="15.75">
      <c r="A17" s="1"/>
      <c r="B17" s="12" t="s">
        <v>1</v>
      </c>
      <c r="C17" s="12" t="s">
        <v>2</v>
      </c>
      <c r="D17" s="36" t="s">
        <v>3</v>
      </c>
      <c r="F17" s="105" t="s">
        <v>237</v>
      </c>
      <c r="I17" s="102" t="s">
        <v>190</v>
      </c>
    </row>
    <row r="18" spans="1:9" ht="15.75">
      <c r="A18" s="32" t="s">
        <v>31</v>
      </c>
      <c r="I18" s="105" t="s">
        <v>191</v>
      </c>
    </row>
    <row r="19" spans="1:12" ht="12.75">
      <c r="A19" s="108" t="s">
        <v>109</v>
      </c>
      <c r="B19" s="107">
        <v>3</v>
      </c>
      <c r="C19" s="107">
        <v>11</v>
      </c>
      <c r="D19" s="107">
        <f>SUM(B19:C19)</f>
        <v>14</v>
      </c>
      <c r="I19" s="103" t="s">
        <v>192</v>
      </c>
      <c r="J19" s="104"/>
      <c r="K19" s="104"/>
      <c r="L19" s="104"/>
    </row>
    <row r="20" spans="1:12" ht="12.75">
      <c r="A20" s="108" t="s">
        <v>110</v>
      </c>
      <c r="B20" s="109">
        <v>0</v>
      </c>
      <c r="C20" s="109">
        <v>3</v>
      </c>
      <c r="D20" s="107">
        <f>SUM(B20:C20)</f>
        <v>3</v>
      </c>
      <c r="I20" s="105" t="s">
        <v>193</v>
      </c>
      <c r="J20" s="104"/>
      <c r="K20" s="104"/>
      <c r="L20" s="104"/>
    </row>
    <row r="21" spans="1:12" ht="12.75">
      <c r="A21" s="9" t="s">
        <v>47</v>
      </c>
      <c r="B21" s="59">
        <f>SUM(B19:B20)</f>
        <v>3</v>
      </c>
      <c r="C21" s="59">
        <f>SUM(C19:C20)</f>
        <v>14</v>
      </c>
      <c r="D21" s="9">
        <f>SUM(B21:C21)</f>
        <v>17</v>
      </c>
      <c r="I21" s="105" t="s">
        <v>194</v>
      </c>
      <c r="J21" s="104"/>
      <c r="K21" s="104"/>
      <c r="L21" s="104"/>
    </row>
    <row r="22" spans="1:12" ht="15.75">
      <c r="A22" s="1" t="s">
        <v>63</v>
      </c>
      <c r="B22" s="48"/>
      <c r="C22" s="48"/>
      <c r="I22" s="105" t="s">
        <v>195</v>
      </c>
      <c r="J22" s="104"/>
      <c r="K22" s="104"/>
      <c r="L22" s="104"/>
    </row>
    <row r="23" spans="1:12" ht="12.75">
      <c r="A23" s="108" t="s">
        <v>257</v>
      </c>
      <c r="B23" s="109">
        <v>0</v>
      </c>
      <c r="C23" s="109">
        <v>3</v>
      </c>
      <c r="D23" s="107">
        <f>SUM(B23:C23)</f>
        <v>3</v>
      </c>
      <c r="I23" s="103" t="s">
        <v>196</v>
      </c>
      <c r="J23" s="104"/>
      <c r="K23" s="104"/>
      <c r="L23" s="104"/>
    </row>
    <row r="24" spans="1:12" ht="12.75">
      <c r="A24" s="108" t="s">
        <v>111</v>
      </c>
      <c r="B24" s="109">
        <v>1</v>
      </c>
      <c r="C24" s="109">
        <v>1</v>
      </c>
      <c r="D24" s="107">
        <f>SUM(B24:C24)</f>
        <v>2</v>
      </c>
      <c r="I24" s="105" t="s">
        <v>197</v>
      </c>
      <c r="J24" s="104"/>
      <c r="K24" s="104"/>
      <c r="L24" s="104"/>
    </row>
    <row r="25" spans="1:12" ht="12.75">
      <c r="A25" s="108" t="s">
        <v>112</v>
      </c>
      <c r="B25" s="109">
        <v>1</v>
      </c>
      <c r="C25" s="109">
        <v>2</v>
      </c>
      <c r="D25" s="107">
        <f>SUM(B25:C25)</f>
        <v>3</v>
      </c>
      <c r="I25" s="105" t="s">
        <v>198</v>
      </c>
      <c r="J25" s="104"/>
      <c r="K25" s="104"/>
      <c r="L25" s="104"/>
    </row>
    <row r="26" spans="1:12" ht="12.75">
      <c r="A26" s="9" t="s">
        <v>47</v>
      </c>
      <c r="B26" s="9">
        <f>SUM(B23:B25)</f>
        <v>2</v>
      </c>
      <c r="C26" s="9">
        <f>SUM(C23:C25)</f>
        <v>6</v>
      </c>
      <c r="D26" s="9">
        <f>SUM(D23:D25)</f>
        <v>8</v>
      </c>
      <c r="I26" s="105" t="s">
        <v>199</v>
      </c>
      <c r="J26" s="104"/>
      <c r="K26" s="104"/>
      <c r="L26" s="104"/>
    </row>
    <row r="27" spans="1:12" ht="15.75">
      <c r="A27" s="97" t="s">
        <v>73</v>
      </c>
      <c r="B27" s="97"/>
      <c r="C27" s="48"/>
      <c r="I27" s="105" t="s">
        <v>200</v>
      </c>
      <c r="J27" s="104"/>
      <c r="K27" s="104"/>
      <c r="L27" s="104"/>
    </row>
    <row r="28" spans="1:12" ht="12.75">
      <c r="A28" s="108" t="s">
        <v>158</v>
      </c>
      <c r="B28" s="109">
        <v>0</v>
      </c>
      <c r="C28" s="109">
        <v>1</v>
      </c>
      <c r="D28" s="107">
        <f>SUM(B28:C28)</f>
        <v>1</v>
      </c>
      <c r="I28" s="105" t="s">
        <v>201</v>
      </c>
      <c r="J28" s="104"/>
      <c r="K28" s="104"/>
      <c r="L28" s="104"/>
    </row>
    <row r="29" spans="1:12" ht="12.75">
      <c r="A29" s="9" t="s">
        <v>47</v>
      </c>
      <c r="B29" s="59">
        <f>SUM(B28)</f>
        <v>0</v>
      </c>
      <c r="C29" s="59">
        <f>SUM(C28)</f>
        <v>1</v>
      </c>
      <c r="D29" s="59">
        <f>SUM(D28)</f>
        <v>1</v>
      </c>
      <c r="I29" s="105" t="s">
        <v>202</v>
      </c>
      <c r="J29" s="104"/>
      <c r="K29" s="104"/>
      <c r="L29" s="104"/>
    </row>
    <row r="30" spans="9:12" ht="12.75">
      <c r="I30" s="105" t="s">
        <v>203</v>
      </c>
      <c r="J30" s="104"/>
      <c r="K30" s="104"/>
      <c r="L30" s="104"/>
    </row>
    <row r="31" spans="9:12" ht="12.75">
      <c r="I31" s="105"/>
      <c r="J31" s="104"/>
      <c r="K31" s="104"/>
      <c r="L31" s="104"/>
    </row>
    <row r="32" spans="1:12" ht="15.75">
      <c r="A32" s="41" t="s">
        <v>68</v>
      </c>
      <c r="B32" s="43">
        <f>SUM(B29+B26+B21)</f>
        <v>5</v>
      </c>
      <c r="C32" s="43">
        <f>SUM(C29+C26+C21)</f>
        <v>21</v>
      </c>
      <c r="D32" s="43">
        <f>SUM(D29+D26+D21)</f>
        <v>26</v>
      </c>
      <c r="I32" s="105" t="s">
        <v>204</v>
      </c>
      <c r="J32" s="104"/>
      <c r="K32" s="104"/>
      <c r="L32" s="104"/>
    </row>
    <row r="33" spans="9:12" ht="12.75">
      <c r="I33" s="105" t="s">
        <v>205</v>
      </c>
      <c r="J33" s="104"/>
      <c r="K33" s="104"/>
      <c r="L33" s="104"/>
    </row>
    <row r="34" spans="9:12" ht="12.75">
      <c r="I34" s="105" t="s">
        <v>206</v>
      </c>
      <c r="J34" s="104"/>
      <c r="K34" s="104"/>
      <c r="L34" s="104"/>
    </row>
    <row r="35" spans="9:12" ht="12.75">
      <c r="I35" s="105" t="s">
        <v>207</v>
      </c>
      <c r="J35" s="104"/>
      <c r="K35" s="104"/>
      <c r="L35" s="104"/>
    </row>
    <row r="36" spans="1:12" ht="12.75">
      <c r="A36" s="34"/>
      <c r="B36" s="34"/>
      <c r="C36" s="34"/>
      <c r="D36" s="34"/>
      <c r="I36" s="105" t="s">
        <v>208</v>
      </c>
      <c r="J36" s="104"/>
      <c r="K36" s="104"/>
      <c r="L36" s="104"/>
    </row>
    <row r="37" spans="9:12" ht="12.75">
      <c r="I37" s="105" t="s">
        <v>209</v>
      </c>
      <c r="J37" s="104"/>
      <c r="K37" s="104"/>
      <c r="L37" s="104"/>
    </row>
    <row r="38" spans="1:12" ht="15.75">
      <c r="A38" s="1" t="s">
        <v>27</v>
      </c>
      <c r="B38" s="1"/>
      <c r="I38" s="105" t="s">
        <v>210</v>
      </c>
      <c r="J38" s="104"/>
      <c r="K38" s="104"/>
      <c r="L38" s="104"/>
    </row>
    <row r="39" spans="2:9" ht="12.75">
      <c r="B39" s="12" t="s">
        <v>1</v>
      </c>
      <c r="C39" s="12" t="s">
        <v>71</v>
      </c>
      <c r="D39" s="12" t="s">
        <v>3</v>
      </c>
      <c r="F39" s="102" t="s">
        <v>238</v>
      </c>
      <c r="I39" s="103" t="s">
        <v>211</v>
      </c>
    </row>
    <row r="40" spans="1:9" ht="15.75">
      <c r="A40" s="1" t="s">
        <v>157</v>
      </c>
      <c r="B40" s="68"/>
      <c r="C40" s="68"/>
      <c r="D40" s="68"/>
      <c r="F40" s="103" t="s">
        <v>239</v>
      </c>
      <c r="I40" s="105" t="s">
        <v>212</v>
      </c>
    </row>
    <row r="41" spans="1:9" ht="29.25" customHeight="1">
      <c r="A41" s="110" t="s">
        <v>154</v>
      </c>
      <c r="B41" s="107">
        <v>0</v>
      </c>
      <c r="C41" s="107">
        <v>1</v>
      </c>
      <c r="D41" s="107">
        <v>1</v>
      </c>
      <c r="F41" s="105" t="s">
        <v>240</v>
      </c>
      <c r="I41" s="105" t="s">
        <v>213</v>
      </c>
    </row>
    <row r="42" spans="1:9" ht="25.5">
      <c r="A42" s="110" t="s">
        <v>155</v>
      </c>
      <c r="B42" s="107">
        <v>0</v>
      </c>
      <c r="C42" s="107">
        <v>2</v>
      </c>
      <c r="D42" s="107">
        <v>2</v>
      </c>
      <c r="F42" s="105" t="s">
        <v>241</v>
      </c>
      <c r="I42" s="105" t="s">
        <v>214</v>
      </c>
    </row>
    <row r="43" spans="1:9" ht="12.75">
      <c r="A43" s="14" t="s">
        <v>3</v>
      </c>
      <c r="B43" s="9">
        <f>SUM(B41:B42)</f>
        <v>0</v>
      </c>
      <c r="C43" s="9">
        <f>SUM(C41:C42)</f>
        <v>3</v>
      </c>
      <c r="D43" s="9">
        <f>SUM(D41:D42)</f>
        <v>3</v>
      </c>
      <c r="F43" s="105" t="s">
        <v>242</v>
      </c>
      <c r="I43" s="103" t="s">
        <v>215</v>
      </c>
    </row>
    <row r="44" spans="6:9" ht="12.75">
      <c r="F44" s="105" t="s">
        <v>243</v>
      </c>
      <c r="I44" s="105" t="s">
        <v>216</v>
      </c>
    </row>
    <row r="45" spans="1:9" ht="15.75">
      <c r="A45" s="28" t="s">
        <v>45</v>
      </c>
      <c r="F45" s="105" t="s">
        <v>244</v>
      </c>
      <c r="I45" s="105" t="s">
        <v>217</v>
      </c>
    </row>
    <row r="46" spans="1:9" ht="12.75">
      <c r="A46" s="108" t="s">
        <v>49</v>
      </c>
      <c r="B46" s="107">
        <v>1</v>
      </c>
      <c r="C46" s="107">
        <v>6</v>
      </c>
      <c r="D46" s="107">
        <v>7</v>
      </c>
      <c r="F46" s="105" t="s">
        <v>245</v>
      </c>
      <c r="I46" s="105" t="s">
        <v>218</v>
      </c>
    </row>
    <row r="47" spans="1:9" ht="12.75">
      <c r="A47" s="108" t="s">
        <v>156</v>
      </c>
      <c r="B47" s="107">
        <v>0</v>
      </c>
      <c r="C47" s="107">
        <v>1</v>
      </c>
      <c r="D47" s="107">
        <v>1</v>
      </c>
      <c r="F47" s="105" t="s">
        <v>246</v>
      </c>
      <c r="I47" s="103" t="s">
        <v>219</v>
      </c>
    </row>
    <row r="48" spans="1:9" ht="12.75">
      <c r="A48" s="108" t="s">
        <v>158</v>
      </c>
      <c r="B48" s="107">
        <v>0</v>
      </c>
      <c r="C48" s="107">
        <v>2</v>
      </c>
      <c r="D48" s="107">
        <v>2</v>
      </c>
      <c r="F48" s="103" t="s">
        <v>247</v>
      </c>
      <c r="I48" s="105" t="s">
        <v>220</v>
      </c>
    </row>
    <row r="49" spans="1:9" ht="12.75">
      <c r="A49" s="14" t="s">
        <v>3</v>
      </c>
      <c r="B49" s="9">
        <f>SUM(B46:B48)</f>
        <v>1</v>
      </c>
      <c r="C49" s="9">
        <f>SUM(C46:C48)</f>
        <v>9</v>
      </c>
      <c r="D49" s="9">
        <f>SUM(D46:D48)</f>
        <v>10</v>
      </c>
      <c r="F49" s="105" t="s">
        <v>248</v>
      </c>
      <c r="I49" s="105" t="s">
        <v>221</v>
      </c>
    </row>
    <row r="50" ht="12.75">
      <c r="F50" s="105" t="s">
        <v>249</v>
      </c>
    </row>
    <row r="51" spans="1:6" ht="15.75">
      <c r="A51" s="69" t="s">
        <v>48</v>
      </c>
      <c r="F51" s="103" t="s">
        <v>250</v>
      </c>
    </row>
    <row r="52" spans="1:6" ht="12.75">
      <c r="A52" s="47" t="s">
        <v>159</v>
      </c>
      <c r="B52" s="7">
        <v>2</v>
      </c>
      <c r="C52" s="7">
        <v>1</v>
      </c>
      <c r="D52" s="7">
        <v>3</v>
      </c>
      <c r="F52" s="105" t="s">
        <v>251</v>
      </c>
    </row>
    <row r="53" spans="1:6" ht="12.75">
      <c r="A53" s="14" t="s">
        <v>3</v>
      </c>
      <c r="B53" s="7">
        <v>2</v>
      </c>
      <c r="C53" s="7">
        <v>1</v>
      </c>
      <c r="D53" s="7">
        <v>3</v>
      </c>
      <c r="F53" s="103" t="s">
        <v>252</v>
      </c>
    </row>
    <row r="54" ht="12.75">
      <c r="F54" s="105" t="s">
        <v>230</v>
      </c>
    </row>
    <row r="55" spans="1:6" ht="15.75">
      <c r="A55" s="41" t="s">
        <v>68</v>
      </c>
      <c r="B55" s="41">
        <f>SUM(B49+B43+B53)</f>
        <v>3</v>
      </c>
      <c r="C55" s="41">
        <f>SUM(C49+C43+C53)</f>
        <v>13</v>
      </c>
      <c r="D55" s="41">
        <f>SUM(D49+D43+D53)</f>
        <v>16</v>
      </c>
      <c r="F55" s="103" t="s">
        <v>253</v>
      </c>
    </row>
    <row r="56" ht="12.75">
      <c r="F56" s="105" t="s">
        <v>254</v>
      </c>
    </row>
    <row r="57" spans="1:6" ht="12.75">
      <c r="A57" s="34"/>
      <c r="B57" s="34"/>
      <c r="C57" s="34"/>
      <c r="D57" s="34"/>
      <c r="F57" s="105" t="s">
        <v>255</v>
      </c>
    </row>
    <row r="58" ht="12.75">
      <c r="F58"/>
    </row>
    <row r="59" ht="12.75">
      <c r="F59" s="45" t="s">
        <v>256</v>
      </c>
    </row>
    <row r="60" ht="13.5" thickBot="1"/>
    <row r="61" spans="1:9" ht="30.75" thickBot="1">
      <c r="A61" s="76"/>
      <c r="B61" s="77" t="s">
        <v>1</v>
      </c>
      <c r="C61" s="78" t="s">
        <v>2</v>
      </c>
      <c r="D61" s="86" t="s">
        <v>3</v>
      </c>
      <c r="E61" s="84" t="s">
        <v>170</v>
      </c>
      <c r="F61" s="84" t="s">
        <v>63</v>
      </c>
      <c r="G61" s="84" t="s">
        <v>73</v>
      </c>
      <c r="H61" s="84" t="s">
        <v>125</v>
      </c>
      <c r="I61" s="84" t="s">
        <v>181</v>
      </c>
    </row>
    <row r="62" spans="1:9" ht="18.75">
      <c r="A62" s="79" t="s">
        <v>179</v>
      </c>
      <c r="B62" s="80">
        <f>SUM(B55+B32+B9)</f>
        <v>9</v>
      </c>
      <c r="C62" s="80">
        <f>SUM(C55+C32+C9)</f>
        <v>44</v>
      </c>
      <c r="D62" s="80">
        <f>SUM(D55+D32+D9)</f>
        <v>53</v>
      </c>
      <c r="E62" s="9">
        <f>SUM(D7+D21+D43)</f>
        <v>31</v>
      </c>
      <c r="F62" s="9">
        <f>SUM(D26)</f>
        <v>8</v>
      </c>
      <c r="G62" s="9">
        <f>SUM(D29+D49)</f>
        <v>11</v>
      </c>
      <c r="H62" s="9">
        <v>3</v>
      </c>
      <c r="I62" s="9">
        <f>SUM(E62:H62)</f>
        <v>53</v>
      </c>
    </row>
  </sheetData>
  <sheetProtection/>
  <mergeCells count="1">
    <mergeCell ref="A27:B2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selection activeCell="E68" sqref="E68"/>
    </sheetView>
  </sheetViews>
  <sheetFormatPr defaultColWidth="9.140625" defaultRowHeight="12.75"/>
  <cols>
    <col min="1" max="1" width="34.00390625" style="4" customWidth="1"/>
    <col min="2" max="2" width="10.57421875" style="4" customWidth="1"/>
    <col min="3" max="4" width="9.140625" style="4" customWidth="1"/>
    <col min="5" max="5" width="10.7109375" style="4" customWidth="1"/>
    <col min="6" max="7" width="9.140625" style="4" customWidth="1"/>
    <col min="8" max="8" width="11.57421875" style="4" customWidth="1"/>
    <col min="9" max="16384" width="9.140625" style="4" customWidth="1"/>
  </cols>
  <sheetData>
    <row r="1" ht="15.75">
      <c r="A1" s="1" t="s">
        <v>10</v>
      </c>
    </row>
    <row r="2" spans="1:4" ht="15.75">
      <c r="A2" s="1"/>
      <c r="B2" s="12" t="s">
        <v>1</v>
      </c>
      <c r="C2" s="12" t="s">
        <v>71</v>
      </c>
      <c r="D2" s="12" t="s">
        <v>3</v>
      </c>
    </row>
    <row r="3" spans="1:4" ht="15.75">
      <c r="A3" s="29" t="s">
        <v>114</v>
      </c>
      <c r="B3" s="18"/>
      <c r="C3" s="18"/>
      <c r="D3" s="15"/>
    </row>
    <row r="4" spans="1:4" ht="12.75">
      <c r="A4" s="50" t="s">
        <v>86</v>
      </c>
      <c r="B4" s="51">
        <v>1</v>
      </c>
      <c r="C4" s="51">
        <v>2</v>
      </c>
      <c r="D4" s="7">
        <f aca="true" t="shared" si="0" ref="D4:D9">SUM(B4:C4)</f>
        <v>3</v>
      </c>
    </row>
    <row r="5" spans="1:4" ht="12.75">
      <c r="A5" s="50" t="s">
        <v>84</v>
      </c>
      <c r="B5" s="51">
        <v>19</v>
      </c>
      <c r="C5" s="51">
        <v>11</v>
      </c>
      <c r="D5" s="7">
        <f t="shared" si="0"/>
        <v>30</v>
      </c>
    </row>
    <row r="6" spans="1:4" ht="12.75">
      <c r="A6" s="50" t="s">
        <v>87</v>
      </c>
      <c r="B6" s="51">
        <v>14</v>
      </c>
      <c r="C6" s="51">
        <v>6</v>
      </c>
      <c r="D6" s="7">
        <f t="shared" si="0"/>
        <v>20</v>
      </c>
    </row>
    <row r="7" spans="1:4" ht="12.75">
      <c r="A7" s="50" t="s">
        <v>85</v>
      </c>
      <c r="B7" s="51">
        <v>10</v>
      </c>
      <c r="C7" s="51">
        <v>0</v>
      </c>
      <c r="D7" s="7">
        <f t="shared" si="0"/>
        <v>10</v>
      </c>
    </row>
    <row r="8" spans="1:4" ht="12.75">
      <c r="A8" s="50" t="s">
        <v>83</v>
      </c>
      <c r="B8" s="51">
        <v>6</v>
      </c>
      <c r="C8" s="51">
        <v>0</v>
      </c>
      <c r="D8" s="7">
        <f t="shared" si="0"/>
        <v>6</v>
      </c>
    </row>
    <row r="9" spans="1:4" ht="12.75">
      <c r="A9" s="44" t="s">
        <v>47</v>
      </c>
      <c r="B9" s="9">
        <f>SUM(B4:B8)</f>
        <v>50</v>
      </c>
      <c r="C9" s="9">
        <f>SUM(C4:C8)</f>
        <v>19</v>
      </c>
      <c r="D9" s="9">
        <f t="shared" si="0"/>
        <v>69</v>
      </c>
    </row>
    <row r="10" spans="1:4" ht="12.75">
      <c r="A10" s="10"/>
      <c r="B10" s="10"/>
      <c r="C10" s="10"/>
      <c r="D10" s="10"/>
    </row>
    <row r="11" spans="1:4" ht="15.75">
      <c r="A11" s="94" t="s">
        <v>45</v>
      </c>
      <c r="B11" s="94"/>
      <c r="C11" s="49"/>
      <c r="D11" s="49"/>
    </row>
    <row r="12" spans="1:4" ht="12.75">
      <c r="A12" s="50" t="s">
        <v>84</v>
      </c>
      <c r="B12" s="51">
        <v>2</v>
      </c>
      <c r="C12" s="51">
        <v>3</v>
      </c>
      <c r="D12" s="7">
        <f>SUM(B12:C12)</f>
        <v>5</v>
      </c>
    </row>
    <row r="13" spans="1:4" ht="12.75">
      <c r="A13" s="50" t="s">
        <v>87</v>
      </c>
      <c r="B13" s="51">
        <v>5</v>
      </c>
      <c r="C13" s="51">
        <v>2</v>
      </c>
      <c r="D13" s="7">
        <f>SUM(B13:C13)</f>
        <v>7</v>
      </c>
    </row>
    <row r="14" spans="1:4" ht="12.75">
      <c r="A14" s="50" t="s">
        <v>85</v>
      </c>
      <c r="B14" s="51">
        <v>3</v>
      </c>
      <c r="C14" s="51">
        <v>1</v>
      </c>
      <c r="D14" s="7">
        <f>SUM(B14:C14)</f>
        <v>4</v>
      </c>
    </row>
    <row r="15" spans="1:4" ht="12.75">
      <c r="A15" s="50" t="s">
        <v>88</v>
      </c>
      <c r="B15" s="51">
        <v>18</v>
      </c>
      <c r="C15" s="51">
        <v>13</v>
      </c>
      <c r="D15" s="7">
        <f>SUM(B15:C15)</f>
        <v>31</v>
      </c>
    </row>
    <row r="16" spans="1:4" ht="12.75">
      <c r="A16" s="9" t="s">
        <v>47</v>
      </c>
      <c r="B16" s="9">
        <f>SUM(B12:B15)</f>
        <v>28</v>
      </c>
      <c r="C16" s="9">
        <f>SUM(C12:C15)</f>
        <v>19</v>
      </c>
      <c r="D16" s="9">
        <f>SUM(B16:C16)</f>
        <v>47</v>
      </c>
    </row>
    <row r="18" spans="1:4" ht="15.75">
      <c r="A18" s="52" t="s">
        <v>48</v>
      </c>
      <c r="B18" s="49"/>
      <c r="C18" s="49"/>
      <c r="D18" s="49"/>
    </row>
    <row r="19" spans="1:4" ht="12.75">
      <c r="A19" s="50" t="s">
        <v>87</v>
      </c>
      <c r="B19" s="51">
        <v>3</v>
      </c>
      <c r="C19" s="51">
        <v>0</v>
      </c>
      <c r="D19" s="7">
        <f>SUM(B19:C19)</f>
        <v>3</v>
      </c>
    </row>
    <row r="20" spans="1:4" ht="12.75">
      <c r="A20" s="9" t="s">
        <v>47</v>
      </c>
      <c r="B20" s="53">
        <v>3</v>
      </c>
      <c r="C20" s="53">
        <v>0</v>
      </c>
      <c r="D20" s="9">
        <f>SUM(B20:C20)</f>
        <v>3</v>
      </c>
    </row>
    <row r="22" spans="1:4" ht="15.75">
      <c r="A22" s="41" t="s">
        <v>68</v>
      </c>
      <c r="B22" s="43">
        <f>SUM(B20+B16+B9)</f>
        <v>81</v>
      </c>
      <c r="C22" s="43">
        <f>SUM(C20+C16+C9)</f>
        <v>38</v>
      </c>
      <c r="D22" s="43">
        <f>SUM(D20+D16+D9)</f>
        <v>119</v>
      </c>
    </row>
    <row r="23" spans="1:5" ht="12.75">
      <c r="A23" s="34"/>
      <c r="B23" s="34"/>
      <c r="C23" s="34"/>
      <c r="D23" s="34"/>
      <c r="E23" s="40"/>
    </row>
    <row r="25" ht="15.75">
      <c r="A25" s="1" t="s">
        <v>13</v>
      </c>
    </row>
    <row r="26" spans="2:4" ht="12.75">
      <c r="B26" s="12" t="s">
        <v>1</v>
      </c>
      <c r="C26" s="12" t="s">
        <v>71</v>
      </c>
      <c r="D26" s="12" t="s">
        <v>3</v>
      </c>
    </row>
    <row r="27" ht="15.75">
      <c r="A27" s="29" t="s">
        <v>114</v>
      </c>
    </row>
    <row r="28" spans="1:4" ht="12.75">
      <c r="A28" s="19" t="s">
        <v>106</v>
      </c>
      <c r="B28" s="7">
        <v>1</v>
      </c>
      <c r="C28" s="7">
        <v>0</v>
      </c>
      <c r="D28" s="7">
        <f>SUM(B28:C28)</f>
        <v>1</v>
      </c>
    </row>
    <row r="29" spans="1:4" ht="12.75">
      <c r="A29" s="19" t="s">
        <v>107</v>
      </c>
      <c r="B29" s="7">
        <v>8</v>
      </c>
      <c r="C29" s="7">
        <v>3</v>
      </c>
      <c r="D29" s="7">
        <f>SUM(B29:C29)</f>
        <v>11</v>
      </c>
    </row>
    <row r="30" spans="1:4" ht="12.75">
      <c r="A30" s="9" t="s">
        <v>47</v>
      </c>
      <c r="B30" s="9">
        <f>SUM(B28:B29)</f>
        <v>9</v>
      </c>
      <c r="C30" s="9">
        <f>SUM(C28:C29)</f>
        <v>3</v>
      </c>
      <c r="D30" s="9">
        <f>SUM(B30:C30)</f>
        <v>12</v>
      </c>
    </row>
    <row r="32" spans="1:6" ht="15.75">
      <c r="A32" s="97" t="s">
        <v>45</v>
      </c>
      <c r="B32" s="97"/>
      <c r="C32" s="97"/>
      <c r="D32" s="98"/>
      <c r="E32" s="98"/>
      <c r="F32" s="61"/>
    </row>
    <row r="33" spans="1:4" ht="15">
      <c r="A33" s="47" t="s">
        <v>106</v>
      </c>
      <c r="B33" s="63">
        <v>1</v>
      </c>
      <c r="C33" s="7">
        <v>1</v>
      </c>
      <c r="D33" s="7">
        <f>SUM(B33:C33)</f>
        <v>2</v>
      </c>
    </row>
    <row r="34" spans="1:4" ht="15">
      <c r="A34" s="47" t="s">
        <v>107</v>
      </c>
      <c r="B34" s="63">
        <v>0</v>
      </c>
      <c r="C34" s="7">
        <v>3</v>
      </c>
      <c r="D34" s="7">
        <f>SUM(B34:C34)</f>
        <v>3</v>
      </c>
    </row>
    <row r="35" spans="1:4" ht="15">
      <c r="A35" s="47" t="s">
        <v>78</v>
      </c>
      <c r="B35" s="63">
        <v>0</v>
      </c>
      <c r="C35" s="7">
        <v>1</v>
      </c>
      <c r="D35" s="7">
        <f>SUM(B35:C35)</f>
        <v>1</v>
      </c>
    </row>
    <row r="36" spans="1:4" ht="15">
      <c r="A36" s="47" t="s">
        <v>108</v>
      </c>
      <c r="B36" s="63">
        <v>0</v>
      </c>
      <c r="C36" s="7">
        <v>2</v>
      </c>
      <c r="D36" s="7">
        <f>SUM(B36:C36)</f>
        <v>2</v>
      </c>
    </row>
    <row r="37" spans="1:4" ht="12.75">
      <c r="A37" s="9" t="s">
        <v>47</v>
      </c>
      <c r="B37" s="9">
        <f>SUM(B33:B36)</f>
        <v>1</v>
      </c>
      <c r="C37" s="9">
        <f>SUM(C33:C36)</f>
        <v>7</v>
      </c>
      <c r="D37" s="9">
        <f>SUM(D33:D36)</f>
        <v>8</v>
      </c>
    </row>
    <row r="38" spans="3:6" ht="12.75">
      <c r="C38" s="99"/>
      <c r="D38" s="99"/>
      <c r="E38" s="99"/>
      <c r="F38" s="99"/>
    </row>
    <row r="39" spans="1:2" ht="15.75">
      <c r="A39" s="97" t="s">
        <v>48</v>
      </c>
      <c r="B39" s="97"/>
    </row>
    <row r="40" spans="1:4" ht="12.75">
      <c r="A40" s="7" t="s">
        <v>48</v>
      </c>
      <c r="B40" s="7">
        <v>1</v>
      </c>
      <c r="C40" s="7">
        <v>0</v>
      </c>
      <c r="D40" s="7">
        <v>1</v>
      </c>
    </row>
    <row r="41" spans="1:4" ht="12.75">
      <c r="A41" s="9" t="s">
        <v>47</v>
      </c>
      <c r="B41" s="7">
        <v>1</v>
      </c>
      <c r="C41" s="7">
        <v>0</v>
      </c>
      <c r="D41" s="7">
        <v>1</v>
      </c>
    </row>
    <row r="43" spans="1:4" ht="15.75">
      <c r="A43" s="41" t="s">
        <v>68</v>
      </c>
      <c r="B43" s="43">
        <f>SUM(B41+B37+B30)</f>
        <v>11</v>
      </c>
      <c r="C43" s="43">
        <f>SUM(C41+C37+C30)</f>
        <v>10</v>
      </c>
      <c r="D43" s="43">
        <f>SUM(D41+D37+D30)</f>
        <v>21</v>
      </c>
    </row>
    <row r="44" spans="1:4" ht="12.75">
      <c r="A44" s="34"/>
      <c r="B44" s="34"/>
      <c r="C44" s="34"/>
      <c r="D44" s="34"/>
    </row>
    <row r="46" ht="15.75">
      <c r="A46" s="1" t="s">
        <v>16</v>
      </c>
    </row>
    <row r="47" spans="2:4" ht="12.75">
      <c r="B47" s="12" t="s">
        <v>1</v>
      </c>
      <c r="C47" s="12" t="s">
        <v>71</v>
      </c>
      <c r="D47" s="12" t="s">
        <v>3</v>
      </c>
    </row>
    <row r="48" ht="15.75">
      <c r="A48" s="29" t="s">
        <v>114</v>
      </c>
    </row>
    <row r="49" spans="1:4" ht="12.75">
      <c r="A49" s="47" t="s">
        <v>115</v>
      </c>
      <c r="B49" s="56">
        <v>10</v>
      </c>
      <c r="C49" s="56">
        <v>35</v>
      </c>
      <c r="D49" s="7">
        <f>SUM(B49:C49)</f>
        <v>45</v>
      </c>
    </row>
    <row r="50" spans="1:4" ht="12.75">
      <c r="A50" s="47" t="s">
        <v>116</v>
      </c>
      <c r="B50" s="56">
        <v>2</v>
      </c>
      <c r="C50" s="56">
        <v>6</v>
      </c>
      <c r="D50" s="7">
        <f>SUM(B50:C50)</f>
        <v>8</v>
      </c>
    </row>
    <row r="51" spans="1:4" ht="12.75">
      <c r="A51" s="47" t="s">
        <v>117</v>
      </c>
      <c r="B51" s="56">
        <v>5</v>
      </c>
      <c r="C51" s="56">
        <v>23</v>
      </c>
      <c r="D51" s="7">
        <f>SUM(B51:C51)</f>
        <v>28</v>
      </c>
    </row>
    <row r="52" spans="1:4" ht="12.75">
      <c r="A52" s="9" t="s">
        <v>47</v>
      </c>
      <c r="B52" s="9">
        <f>SUM(B49:B51)</f>
        <v>17</v>
      </c>
      <c r="C52" s="9">
        <f>SUM(C49:C51)</f>
        <v>64</v>
      </c>
      <c r="D52" s="9">
        <f>SUM(B52:C52)</f>
        <v>81</v>
      </c>
    </row>
    <row r="53" ht="15.75">
      <c r="A53" s="21" t="s">
        <v>63</v>
      </c>
    </row>
    <row r="54" spans="1:3" ht="15">
      <c r="A54" s="96" t="s">
        <v>59</v>
      </c>
      <c r="B54" s="96"/>
      <c r="C54" s="48"/>
    </row>
    <row r="55" spans="1:4" ht="12.75">
      <c r="A55" s="47" t="s">
        <v>117</v>
      </c>
      <c r="B55" s="56">
        <v>1</v>
      </c>
      <c r="C55" s="56">
        <v>0</v>
      </c>
      <c r="D55" s="7">
        <f>SUM(B55:C55)</f>
        <v>1</v>
      </c>
    </row>
    <row r="56" spans="1:4" ht="12.75">
      <c r="A56" s="9" t="s">
        <v>47</v>
      </c>
      <c r="B56" s="59">
        <v>1</v>
      </c>
      <c r="C56" s="59">
        <v>0</v>
      </c>
      <c r="D56" s="9">
        <f>SUM(B56:C56)</f>
        <v>1</v>
      </c>
    </row>
    <row r="58" spans="1:3" ht="15.75">
      <c r="A58" s="94" t="s">
        <v>45</v>
      </c>
      <c r="B58" s="94"/>
      <c r="C58" s="48"/>
    </row>
    <row r="59" spans="1:4" ht="12.75">
      <c r="A59" s="50" t="s">
        <v>115</v>
      </c>
      <c r="B59" s="51">
        <v>0</v>
      </c>
      <c r="C59" s="56">
        <v>1</v>
      </c>
      <c r="D59" s="7">
        <f>SUM(B59:C59)</f>
        <v>1</v>
      </c>
    </row>
    <row r="60" spans="1:4" ht="12.75">
      <c r="A60" s="50" t="s">
        <v>116</v>
      </c>
      <c r="B60" s="51">
        <v>0</v>
      </c>
      <c r="C60" s="56">
        <v>1</v>
      </c>
      <c r="D60" s="7">
        <f>SUM(B60:C60)</f>
        <v>1</v>
      </c>
    </row>
    <row r="61" spans="1:4" ht="12.75">
      <c r="A61" s="50" t="s">
        <v>117</v>
      </c>
      <c r="B61" s="51">
        <v>3</v>
      </c>
      <c r="C61" s="56">
        <v>10</v>
      </c>
      <c r="D61" s="7">
        <f>SUM(B61:C61)</f>
        <v>13</v>
      </c>
    </row>
    <row r="62" spans="1:4" ht="12.75">
      <c r="A62" s="50" t="s">
        <v>108</v>
      </c>
      <c r="B62" s="51">
        <v>0</v>
      </c>
      <c r="C62" s="56">
        <v>1</v>
      </c>
      <c r="D62" s="7">
        <f>SUM(B62:C62)</f>
        <v>1</v>
      </c>
    </row>
    <row r="63" spans="1:4" ht="12.75">
      <c r="A63" s="7" t="s">
        <v>78</v>
      </c>
      <c r="B63" s="7">
        <v>0</v>
      </c>
      <c r="C63" s="7">
        <v>3</v>
      </c>
      <c r="D63" s="7">
        <f>SUM(B63:C63)</f>
        <v>3</v>
      </c>
    </row>
    <row r="64" spans="1:4" ht="12.75">
      <c r="A64" s="9" t="s">
        <v>47</v>
      </c>
      <c r="B64" s="9">
        <f>SUM(B59:B63)</f>
        <v>3</v>
      </c>
      <c r="C64" s="9">
        <f>SUM(C59:C63)</f>
        <v>16</v>
      </c>
      <c r="D64" s="9">
        <f>SUM(D59:D63)</f>
        <v>19</v>
      </c>
    </row>
    <row r="66" spans="1:2" ht="15.75">
      <c r="A66" s="97" t="s">
        <v>48</v>
      </c>
      <c r="B66" s="97"/>
    </row>
    <row r="67" spans="1:4" ht="12.75">
      <c r="A67" s="50" t="s">
        <v>116</v>
      </c>
      <c r="B67" s="51">
        <v>1</v>
      </c>
      <c r="C67" s="51">
        <v>0</v>
      </c>
      <c r="D67" s="7">
        <f>SUM(B67:C67)</f>
        <v>1</v>
      </c>
    </row>
    <row r="68" spans="1:4" ht="12.75">
      <c r="A68" s="50" t="s">
        <v>117</v>
      </c>
      <c r="B68" s="51">
        <v>3</v>
      </c>
      <c r="C68" s="51">
        <v>0</v>
      </c>
      <c r="D68" s="7">
        <f>SUM(B68:C68)</f>
        <v>3</v>
      </c>
    </row>
    <row r="69" spans="1:4" ht="12.75">
      <c r="A69" s="9" t="s">
        <v>47</v>
      </c>
      <c r="B69" s="9">
        <f>SUM(B67:B68)</f>
        <v>4</v>
      </c>
      <c r="C69" s="9">
        <f>SUM(C67:C68)</f>
        <v>0</v>
      </c>
      <c r="D69" s="9">
        <f>SUM(D67:D68)</f>
        <v>4</v>
      </c>
    </row>
    <row r="71" spans="1:4" ht="15.75">
      <c r="A71" s="41" t="s">
        <v>68</v>
      </c>
      <c r="B71" s="43">
        <f>SUM(B64+B56+B52+B69)</f>
        <v>25</v>
      </c>
      <c r="C71" s="43">
        <f>SUM(C64+C56+C52+C69)</f>
        <v>80</v>
      </c>
      <c r="D71" s="43">
        <f>SUM(D64+D56+D52+D69)</f>
        <v>105</v>
      </c>
    </row>
    <row r="72" spans="1:4" ht="12.75">
      <c r="A72" s="34"/>
      <c r="B72" s="34"/>
      <c r="C72" s="34"/>
      <c r="D72" s="34"/>
    </row>
    <row r="74" ht="15.75">
      <c r="A74" s="1" t="s">
        <v>20</v>
      </c>
    </row>
    <row r="75" spans="2:4" ht="12.75">
      <c r="B75" s="12" t="s">
        <v>1</v>
      </c>
      <c r="C75" s="12" t="s">
        <v>71</v>
      </c>
      <c r="D75" s="12" t="s">
        <v>3</v>
      </c>
    </row>
    <row r="76" ht="15.75">
      <c r="A76" s="29" t="s">
        <v>114</v>
      </c>
    </row>
    <row r="77" spans="1:4" ht="12.75">
      <c r="A77" s="4" t="s">
        <v>128</v>
      </c>
      <c r="B77" s="7">
        <v>11</v>
      </c>
      <c r="C77" s="7">
        <v>3</v>
      </c>
      <c r="D77" s="7">
        <f>SUM(B77:C77)</f>
        <v>14</v>
      </c>
    </row>
    <row r="78" spans="1:4" ht="12.75">
      <c r="A78" s="9" t="s">
        <v>47</v>
      </c>
      <c r="B78" s="9">
        <f>SUM(B77:B77)</f>
        <v>11</v>
      </c>
      <c r="C78" s="9">
        <f>SUM(C77:C77)</f>
        <v>3</v>
      </c>
      <c r="D78" s="9">
        <f>SUM(B78:C78)</f>
        <v>14</v>
      </c>
    </row>
    <row r="80" spans="1:6" ht="15.75">
      <c r="A80" s="97" t="s">
        <v>45</v>
      </c>
      <c r="B80" s="97"/>
      <c r="C80" s="97"/>
      <c r="D80" s="98"/>
      <c r="E80" s="98"/>
      <c r="F80" s="61"/>
    </row>
    <row r="81" spans="1:4" ht="15">
      <c r="A81" s="4" t="s">
        <v>128</v>
      </c>
      <c r="B81" s="63">
        <v>3</v>
      </c>
      <c r="C81" s="7">
        <v>0</v>
      </c>
      <c r="D81" s="7">
        <f>SUM(B81:C81)</f>
        <v>3</v>
      </c>
    </row>
    <row r="82" spans="1:4" ht="12.75">
      <c r="A82" s="9" t="s">
        <v>47</v>
      </c>
      <c r="B82" s="9">
        <f>SUM(B81:B81)</f>
        <v>3</v>
      </c>
      <c r="C82" s="9">
        <f>SUM(C81:C81)</f>
        <v>0</v>
      </c>
      <c r="D82" s="9">
        <f>SUM(D81:D81)</f>
        <v>3</v>
      </c>
    </row>
    <row r="83" spans="3:6" ht="12.75">
      <c r="C83" s="99"/>
      <c r="D83" s="99"/>
      <c r="E83" s="99"/>
      <c r="F83" s="99"/>
    </row>
    <row r="84" spans="1:2" ht="15.75">
      <c r="A84" s="97" t="s">
        <v>48</v>
      </c>
      <c r="B84" s="97"/>
    </row>
    <row r="85" spans="1:4" ht="12.75">
      <c r="A85" s="4" t="s">
        <v>128</v>
      </c>
      <c r="B85" s="7">
        <v>1</v>
      </c>
      <c r="C85" s="7">
        <v>0</v>
      </c>
      <c r="D85" s="7">
        <v>1</v>
      </c>
    </row>
    <row r="86" spans="1:4" ht="12.75">
      <c r="A86" s="9" t="s">
        <v>47</v>
      </c>
      <c r="B86" s="7">
        <v>1</v>
      </c>
      <c r="C86" s="7">
        <v>0</v>
      </c>
      <c r="D86" s="7">
        <v>1</v>
      </c>
    </row>
    <row r="88" spans="1:4" ht="15.75">
      <c r="A88" s="41" t="s">
        <v>68</v>
      </c>
      <c r="B88" s="43">
        <f>SUM(B86+B82+B78)</f>
        <v>15</v>
      </c>
      <c r="C88" s="43">
        <f>SUM(C86+C82+C78)</f>
        <v>3</v>
      </c>
      <c r="D88" s="43">
        <f>SUM(D86+D82+D78)</f>
        <v>18</v>
      </c>
    </row>
    <row r="89" spans="1:4" ht="12.75">
      <c r="A89" s="34"/>
      <c r="B89" s="34"/>
      <c r="C89" s="34"/>
      <c r="D89" s="34"/>
    </row>
    <row r="91" ht="15.75">
      <c r="A91" s="1" t="s">
        <v>21</v>
      </c>
    </row>
    <row r="92" spans="2:4" ht="12.75">
      <c r="B92" s="12" t="s">
        <v>1</v>
      </c>
      <c r="C92" s="12" t="s">
        <v>71</v>
      </c>
      <c r="D92" s="12" t="s">
        <v>3</v>
      </c>
    </row>
    <row r="93" ht="15.75">
      <c r="A93" s="29" t="s">
        <v>114</v>
      </c>
    </row>
    <row r="94" spans="1:4" ht="12.75">
      <c r="A94" s="47" t="s">
        <v>129</v>
      </c>
      <c r="B94" s="47">
        <v>14</v>
      </c>
      <c r="C94" s="47">
        <v>6</v>
      </c>
      <c r="D94" s="7">
        <f aca="true" t="shared" si="1" ref="D94:D99">SUM(B94:C94)</f>
        <v>20</v>
      </c>
    </row>
    <row r="95" spans="1:4" ht="12.75">
      <c r="A95" s="47" t="s">
        <v>130</v>
      </c>
      <c r="B95" s="47">
        <v>6</v>
      </c>
      <c r="C95" s="47">
        <v>2</v>
      </c>
      <c r="D95" s="7">
        <f t="shared" si="1"/>
        <v>8</v>
      </c>
    </row>
    <row r="96" spans="1:4" ht="12.75">
      <c r="A96" s="47" t="s">
        <v>131</v>
      </c>
      <c r="B96" s="47">
        <v>5</v>
      </c>
      <c r="C96" s="47">
        <v>4</v>
      </c>
      <c r="D96" s="7">
        <f t="shared" si="1"/>
        <v>9</v>
      </c>
    </row>
    <row r="97" spans="1:4" ht="12.75">
      <c r="A97" s="47" t="s">
        <v>132</v>
      </c>
      <c r="B97" s="47">
        <v>3</v>
      </c>
      <c r="C97" s="47">
        <v>4</v>
      </c>
      <c r="D97" s="7">
        <f t="shared" si="1"/>
        <v>7</v>
      </c>
    </row>
    <row r="98" spans="1:4" ht="12.75">
      <c r="A98" s="47" t="s">
        <v>133</v>
      </c>
      <c r="B98" s="47">
        <v>0</v>
      </c>
      <c r="C98" s="47">
        <v>1</v>
      </c>
      <c r="D98" s="7">
        <f t="shared" si="1"/>
        <v>1</v>
      </c>
    </row>
    <row r="99" spans="1:4" ht="12.75">
      <c r="A99" s="9" t="s">
        <v>47</v>
      </c>
      <c r="B99" s="9">
        <f>SUM(B94:B98)</f>
        <v>28</v>
      </c>
      <c r="C99" s="9">
        <f>SUM(C94:C98)</f>
        <v>17</v>
      </c>
      <c r="D99" s="9">
        <f t="shared" si="1"/>
        <v>45</v>
      </c>
    </row>
    <row r="101" spans="1:3" ht="15.75">
      <c r="A101" s="97" t="s">
        <v>45</v>
      </c>
      <c r="B101" s="97"/>
      <c r="C101" s="97"/>
    </row>
    <row r="102" spans="1:4" ht="12.75">
      <c r="A102" s="47" t="s">
        <v>134</v>
      </c>
      <c r="B102" s="47">
        <v>0</v>
      </c>
      <c r="C102" s="47">
        <v>1</v>
      </c>
      <c r="D102" s="7">
        <f>SUM(B102:C102)</f>
        <v>1</v>
      </c>
    </row>
    <row r="103" spans="1:4" ht="12.75">
      <c r="A103" s="47" t="s">
        <v>130</v>
      </c>
      <c r="B103" s="47">
        <v>1</v>
      </c>
      <c r="C103" s="47">
        <v>0</v>
      </c>
      <c r="D103" s="7">
        <f>SUM(B103:C103)</f>
        <v>1</v>
      </c>
    </row>
    <row r="104" spans="1:4" ht="12.75">
      <c r="A104" s="47" t="s">
        <v>131</v>
      </c>
      <c r="B104" s="47">
        <v>3</v>
      </c>
      <c r="C104" s="47">
        <v>2</v>
      </c>
      <c r="D104" s="7">
        <f>SUM(B104:C104)</f>
        <v>5</v>
      </c>
    </row>
    <row r="105" spans="1:4" ht="12.75">
      <c r="A105" s="47" t="s">
        <v>132</v>
      </c>
      <c r="B105" s="47">
        <v>2</v>
      </c>
      <c r="C105" s="47">
        <v>0</v>
      </c>
      <c r="D105" s="7">
        <f>SUM(B105:C105)</f>
        <v>2</v>
      </c>
    </row>
    <row r="106" spans="1:4" ht="12.75">
      <c r="A106" s="9" t="s">
        <v>47</v>
      </c>
      <c r="B106" s="9">
        <f>SUM(B102:B105)</f>
        <v>6</v>
      </c>
      <c r="C106" s="9">
        <f>SUM(C102:C105)</f>
        <v>3</v>
      </c>
      <c r="D106" s="9">
        <f>SUM(D102:D105)</f>
        <v>9</v>
      </c>
    </row>
    <row r="108" spans="1:2" ht="15.75">
      <c r="A108" s="97" t="s">
        <v>48</v>
      </c>
      <c r="B108" s="97"/>
    </row>
    <row r="109" spans="1:4" ht="12.75">
      <c r="A109" s="47" t="s">
        <v>131</v>
      </c>
      <c r="B109" s="47">
        <v>1</v>
      </c>
      <c r="C109" s="47">
        <v>0</v>
      </c>
      <c r="D109" s="7">
        <f>SUM(B109:C109)</f>
        <v>1</v>
      </c>
    </row>
    <row r="110" spans="1:4" ht="12.75">
      <c r="A110" s="9" t="s">
        <v>47</v>
      </c>
      <c r="B110" s="70">
        <v>1</v>
      </c>
      <c r="C110" s="70">
        <v>0</v>
      </c>
      <c r="D110" s="9">
        <f>SUM(B110:C110)</f>
        <v>1</v>
      </c>
    </row>
    <row r="112" spans="1:4" ht="15.75">
      <c r="A112" s="41" t="s">
        <v>68</v>
      </c>
      <c r="B112" s="43">
        <f>SUM(B110+B106+B99)</f>
        <v>35</v>
      </c>
      <c r="C112" s="43">
        <f>SUM(C110+C106+C99)</f>
        <v>20</v>
      </c>
      <c r="D112" s="43">
        <f>SUM(D110+D106+D99)</f>
        <v>55</v>
      </c>
    </row>
    <row r="113" spans="1:4" ht="12.75">
      <c r="A113" s="34"/>
      <c r="B113" s="34"/>
      <c r="C113" s="34"/>
      <c r="D113" s="34"/>
    </row>
    <row r="115" ht="15.75">
      <c r="A115" s="1" t="s">
        <v>26</v>
      </c>
    </row>
    <row r="116" spans="2:4" ht="12.75">
      <c r="B116" s="12" t="s">
        <v>1</v>
      </c>
      <c r="C116" s="12" t="s">
        <v>71</v>
      </c>
      <c r="D116" s="12" t="s">
        <v>3</v>
      </c>
    </row>
    <row r="117" ht="15.75">
      <c r="A117" s="29" t="s">
        <v>114</v>
      </c>
    </row>
    <row r="118" spans="1:4" ht="12.75">
      <c r="A118" s="47" t="s">
        <v>151</v>
      </c>
      <c r="B118" s="7">
        <v>13</v>
      </c>
      <c r="C118" s="7">
        <v>16</v>
      </c>
      <c r="D118" s="7">
        <f>SUM(B118:C118)</f>
        <v>29</v>
      </c>
    </row>
    <row r="119" spans="1:4" ht="12.75">
      <c r="A119" s="9" t="s">
        <v>47</v>
      </c>
      <c r="B119" s="9">
        <f>SUM(B118:B118)</f>
        <v>13</v>
      </c>
      <c r="C119" s="9">
        <f>SUM(C118:C118)</f>
        <v>16</v>
      </c>
      <c r="D119" s="9">
        <f>SUM(B119:C119)</f>
        <v>29</v>
      </c>
    </row>
    <row r="121" spans="1:6" ht="15.75">
      <c r="A121" s="97" t="s">
        <v>45</v>
      </c>
      <c r="B121" s="97"/>
      <c r="C121" s="97"/>
      <c r="D121" s="98"/>
      <c r="E121" s="98"/>
      <c r="F121" s="61"/>
    </row>
    <row r="122" spans="1:4" ht="15">
      <c r="A122" s="47" t="s">
        <v>152</v>
      </c>
      <c r="B122" s="63">
        <v>1</v>
      </c>
      <c r="C122" s="7">
        <v>1</v>
      </c>
      <c r="D122" s="7">
        <f>SUM(B122:C122)</f>
        <v>2</v>
      </c>
    </row>
    <row r="123" spans="1:4" ht="15">
      <c r="A123" s="47" t="s">
        <v>78</v>
      </c>
      <c r="B123" s="63">
        <v>1</v>
      </c>
      <c r="C123" s="7">
        <v>0</v>
      </c>
      <c r="D123" s="7">
        <f>SUM(B123:C123)</f>
        <v>1</v>
      </c>
    </row>
    <row r="124" spans="1:4" ht="12.75">
      <c r="A124" s="9" t="s">
        <v>47</v>
      </c>
      <c r="B124" s="9">
        <f>SUM(B122:B123)</f>
        <v>2</v>
      </c>
      <c r="C124" s="9">
        <f>SUM(C122:C123)</f>
        <v>1</v>
      </c>
      <c r="D124" s="9">
        <f>SUM(D122:D123)</f>
        <v>3</v>
      </c>
    </row>
    <row r="125" spans="3:6" ht="12.75">
      <c r="C125" s="99"/>
      <c r="D125" s="99"/>
      <c r="E125" s="99"/>
      <c r="F125" s="99"/>
    </row>
    <row r="126" spans="1:2" ht="15.75">
      <c r="A126" s="97" t="s">
        <v>48</v>
      </c>
      <c r="B126" s="97"/>
    </row>
    <row r="127" spans="1:4" ht="12.75">
      <c r="A127" s="47" t="s">
        <v>153</v>
      </c>
      <c r="B127" s="7">
        <v>1</v>
      </c>
      <c r="C127" s="7">
        <v>0</v>
      </c>
      <c r="D127" s="7">
        <v>1</v>
      </c>
    </row>
    <row r="128" spans="1:4" ht="12.75">
      <c r="A128" s="9" t="s">
        <v>47</v>
      </c>
      <c r="B128" s="7">
        <v>1</v>
      </c>
      <c r="C128" s="7">
        <v>0</v>
      </c>
      <c r="D128" s="7">
        <v>1</v>
      </c>
    </row>
    <row r="130" spans="1:4" ht="15.75">
      <c r="A130" s="41" t="s">
        <v>68</v>
      </c>
      <c r="B130" s="43">
        <f>SUM(B128+B124+B119)</f>
        <v>16</v>
      </c>
      <c r="C130" s="43">
        <f>SUM(C128+C124+C119)</f>
        <v>17</v>
      </c>
      <c r="D130" s="43">
        <f>SUM(D128+D124+D119)</f>
        <v>33</v>
      </c>
    </row>
    <row r="131" spans="1:4" ht="12.75">
      <c r="A131" s="34"/>
      <c r="B131" s="34"/>
      <c r="C131" s="34"/>
      <c r="D131" s="34"/>
    </row>
    <row r="134" ht="13.5" thickBot="1"/>
    <row r="135" spans="1:9" ht="30.75" thickBot="1">
      <c r="A135" s="76"/>
      <c r="B135" s="77" t="s">
        <v>1</v>
      </c>
      <c r="C135" s="78" t="s">
        <v>2</v>
      </c>
      <c r="D135" s="78" t="s">
        <v>3</v>
      </c>
      <c r="E135" s="84" t="s">
        <v>170</v>
      </c>
      <c r="F135" s="84" t="s">
        <v>63</v>
      </c>
      <c r="G135" s="84" t="s">
        <v>73</v>
      </c>
      <c r="H135" s="84" t="s">
        <v>125</v>
      </c>
      <c r="I135" s="84" t="s">
        <v>181</v>
      </c>
    </row>
    <row r="136" spans="1:9" ht="37.5">
      <c r="A136" s="79" t="s">
        <v>180</v>
      </c>
      <c r="B136" s="80">
        <f>SUM(B22+B43+B71+B88+B112+B130)</f>
        <v>183</v>
      </c>
      <c r="C136" s="80">
        <f>SUM(C22+C43+C71+C88+C112+C130)</f>
        <v>168</v>
      </c>
      <c r="D136" s="80">
        <f>SUM(D22+D43+D71+D88+D112+D130)</f>
        <v>351</v>
      </c>
      <c r="E136" s="9">
        <f>SUM(D9+D30+D52+D78+D99+D119)</f>
        <v>250</v>
      </c>
      <c r="F136" s="9">
        <v>1</v>
      </c>
      <c r="G136" s="9">
        <f>SUM(D124+D106+D82+D64+D37+D16)</f>
        <v>89</v>
      </c>
      <c r="H136" s="9">
        <v>11</v>
      </c>
      <c r="I136" s="9">
        <f>SUM(E136:H136)</f>
        <v>351</v>
      </c>
    </row>
  </sheetData>
  <sheetProtection/>
  <mergeCells count="21">
    <mergeCell ref="A32:C32"/>
    <mergeCell ref="D32:E32"/>
    <mergeCell ref="A11:B11"/>
    <mergeCell ref="A39:B39"/>
    <mergeCell ref="C38:D38"/>
    <mergeCell ref="E38:F38"/>
    <mergeCell ref="A54:B54"/>
    <mergeCell ref="A58:B58"/>
    <mergeCell ref="A66:B66"/>
    <mergeCell ref="A80:C80"/>
    <mergeCell ref="D80:E80"/>
    <mergeCell ref="C83:D83"/>
    <mergeCell ref="E83:F83"/>
    <mergeCell ref="A126:B126"/>
    <mergeCell ref="A84:B84"/>
    <mergeCell ref="A101:C101"/>
    <mergeCell ref="A108:B108"/>
    <mergeCell ref="A121:C121"/>
    <mergeCell ref="D121:E121"/>
    <mergeCell ref="C125:D125"/>
    <mergeCell ref="E125:F1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sverrirg</cp:lastModifiedBy>
  <cp:lastPrinted>2009-04-20T15:01:47Z</cp:lastPrinted>
  <dcterms:created xsi:type="dcterms:W3CDTF">2009-02-11T15:45:57Z</dcterms:created>
  <dcterms:modified xsi:type="dcterms:W3CDTF">2010-06-11T17:02:46Z</dcterms:modified>
  <cp:category/>
  <cp:version/>
  <cp:contentType/>
  <cp:contentStatus/>
</cp:coreProperties>
</file>