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38" activeTab="0"/>
  </bookViews>
  <sheets>
    <sheet name="ALLS" sheetId="1" r:id="rId1"/>
    <sheet name="DEILDIR" sheetId="2" r:id="rId2"/>
    <sheet name="FÉLAGSVÍSINDI" sheetId="3" r:id="rId3"/>
    <sheet name="HUGVÍSINDI" sheetId="4" r:id="rId4"/>
    <sheet name="HEILBRIGÐISVÍSINDI" sheetId="5" r:id="rId5"/>
    <sheet name="VERKFRÆÐI- OG RAUNVÍSINDI" sheetId="6" r:id="rId6"/>
    <sheet name="Tvær gráður" sheetId="7" r:id="rId7"/>
  </sheets>
  <definedNames>
    <definedName name="_xlnm.Print_Area" localSheetId="3">'HUGVÍSINDI'!$A$2:$D$57</definedName>
    <definedName name="_xlnm.Print_Area" localSheetId="5">'VERKFRÆÐI- OG RAUNVÍSINDI'!$F$2:$I$33</definedName>
  </definedNames>
  <calcPr fullCalcOnLoad="1"/>
</workbook>
</file>

<file path=xl/sharedStrings.xml><?xml version="1.0" encoding="utf-8"?>
<sst xmlns="http://schemas.openxmlformats.org/spreadsheetml/2006/main" count="416" uniqueCount="196">
  <si>
    <t>Brautskráningar frá HÍ 2003</t>
  </si>
  <si>
    <t>Nánari sundurliðun fyrir deildir og skorir er á skjölum sem fylgja hér á eftir. Smellið á tengla fyrir viðkomandi fræðasvið eða á flipana neðst í skjalinu.</t>
  </si>
  <si>
    <t>FÉLAGSVÍSINDI</t>
  </si>
  <si>
    <t>HUGVÍSINDI</t>
  </si>
  <si>
    <t>HEILBRIGÐISVÍSINDI</t>
  </si>
  <si>
    <t>VERKFRÆÐI- OG RAUNVÍSINDI</t>
  </si>
  <si>
    <t>Kandídatar með fleiri en eina gráðu</t>
  </si>
  <si>
    <t xml:space="preserve">ATH. að um er að ræða fjölda útskrifta. </t>
  </si>
  <si>
    <r>
      <t xml:space="preserve">Þær voru alls </t>
    </r>
    <r>
      <rPr>
        <b/>
        <sz val="10"/>
        <rFont val="Arial"/>
        <family val="2"/>
      </rPr>
      <t>1244</t>
    </r>
  </si>
  <si>
    <t>Fjöldi kandídata var 1233</t>
  </si>
  <si>
    <t>Deildir</t>
  </si>
  <si>
    <t>Karlar</t>
  </si>
  <si>
    <t>Konur</t>
  </si>
  <si>
    <t>Alls</t>
  </si>
  <si>
    <t>01 GUÐFRÆÐIDEILD</t>
  </si>
  <si>
    <t>02 LÆKNADEILD</t>
  </si>
  <si>
    <t>03 LAGADEILD</t>
  </si>
  <si>
    <t>04 VIÐSKIPTA- OG HAGFRÆÐIDEILD</t>
  </si>
  <si>
    <t>05 HEIMSPEKIDEILD</t>
  </si>
  <si>
    <t>06 LYFJAFRÆÐIDEILD</t>
  </si>
  <si>
    <t>07 TANNLÆKNADEILD</t>
  </si>
  <si>
    <t>08 VERKFRÆÐIDEILD</t>
  </si>
  <si>
    <t>09 RAUNVÍSINDADEILD</t>
  </si>
  <si>
    <t>10 FÉLAGSVÍSINDADEILD</t>
  </si>
  <si>
    <t>11 HJÚKRUNARFRÆÐIDEILD</t>
  </si>
  <si>
    <t>Samtals:</t>
  </si>
  <si>
    <t>Samtals í deild:</t>
  </si>
  <si>
    <t>Bókasafns- og upplýsingaskor</t>
  </si>
  <si>
    <t>Viðskiptafræðiskor</t>
  </si>
  <si>
    <t>B.A.-próf í bókasafns-og upplýsingafræði</t>
  </si>
  <si>
    <t>B.S.-próf í viðskiptafræði</t>
  </si>
  <si>
    <t>Starfsréttindanám í bókasafns-og upplýsingafræði</t>
  </si>
  <si>
    <t>Kandídatspróf í viðskiptafræði</t>
  </si>
  <si>
    <t>Skólasafnverðir: viðbótarpróf</t>
  </si>
  <si>
    <t>Diplómapróf í markaðs-og útflutningsfræði</t>
  </si>
  <si>
    <t>Samtals í skor</t>
  </si>
  <si>
    <t>Diplómapróf í reikningshaldi</t>
  </si>
  <si>
    <t>Diplómapróf - viðskiptatungumálanám</t>
  </si>
  <si>
    <t>Sálfræðiskor</t>
  </si>
  <si>
    <t>Meistarapróf í mannauðsstjórnun</t>
  </si>
  <si>
    <t>Meistarapróf í viðskiptafræði</t>
  </si>
  <si>
    <t>B.A.-próf í sálfræði</t>
  </si>
  <si>
    <t>M.S.-próf í umhverfisfræðum</t>
  </si>
  <si>
    <t>M.A.-próf í sálfræði</t>
  </si>
  <si>
    <t>M.S.-próf í sjávarútvegsfræðum</t>
  </si>
  <si>
    <t>Cand.Psych.</t>
  </si>
  <si>
    <t>Hagfræðiskor</t>
  </si>
  <si>
    <t>Uppeldis- og menntunarfræðiskor</t>
  </si>
  <si>
    <t>B.S.-próf í hagfræði</t>
  </si>
  <si>
    <t>B.A.-próf í uppeldis-og menntunarfræði</t>
  </si>
  <si>
    <t>B.A.-próf í hagfræði</t>
  </si>
  <si>
    <t>Dipl.ed. í uppeldis-og menntunarfræði</t>
  </si>
  <si>
    <t>Diplómapróf í hagfræði</t>
  </si>
  <si>
    <t>Diplóma í fræðslustarfi og stjórnun</t>
  </si>
  <si>
    <t>Meistarapróf í hagfræði</t>
  </si>
  <si>
    <t>Diplómapróf í uppeldis-og félagsstarfi: Tómstundafræði</t>
  </si>
  <si>
    <t>Dipl. Ed.: áhættuhegðun og forvarnir</t>
  </si>
  <si>
    <t>Kennslufræði til kennsluréttinda</t>
  </si>
  <si>
    <t>M.A.-próf í uppeldis- og menntunarfræði</t>
  </si>
  <si>
    <t>Félagsfræðiskor</t>
  </si>
  <si>
    <t>Embættispróf í lögfræði</t>
  </si>
  <si>
    <t>Diplómapróf við lagadeild</t>
  </si>
  <si>
    <t>B.A.-próf í félagsfræði</t>
  </si>
  <si>
    <t>Samtals í deild</t>
  </si>
  <si>
    <t>B.A.-próf í félagsráðgjöf</t>
  </si>
  <si>
    <t>Námsráðgjöf</t>
  </si>
  <si>
    <t>Hagnýt fjölmiðlun</t>
  </si>
  <si>
    <t>Starfsréttindanám í félagsráðgjöf</t>
  </si>
  <si>
    <t>M.A.-próf í félagsfræði</t>
  </si>
  <si>
    <t>Mannfræði- og þjóðfræðiskor</t>
  </si>
  <si>
    <t>B.A.-próf í mannfræði</t>
  </si>
  <si>
    <t>B.A.-próf í þjóðfræði</t>
  </si>
  <si>
    <t>M.A.-próf í mannfræði</t>
  </si>
  <si>
    <t>Stjórnmálafræðiskor</t>
  </si>
  <si>
    <t>B.A.-próf í stjórnmálafræði</t>
  </si>
  <si>
    <t>M.A.-próf stjórnmálafræði</t>
  </si>
  <si>
    <t>Meistarapróf (MPA) í opinberri stjórnsýslu</t>
  </si>
  <si>
    <t>05 HUGVÍSINDADEILD</t>
  </si>
  <si>
    <t>Embættispróf í guðfræði</t>
  </si>
  <si>
    <t>B.A.-próf í guðfræði</t>
  </si>
  <si>
    <t>Bókmenntafræði- og málvísindaskor</t>
  </si>
  <si>
    <t>Djáknanám 30 ein.</t>
  </si>
  <si>
    <t>B.A.-próf í almennri bókmenntafræði</t>
  </si>
  <si>
    <t>M.A.-próf í almennri bókmenntafræði</t>
  </si>
  <si>
    <t>Enskuskor</t>
  </si>
  <si>
    <t>B.A.-próf í ensku</t>
  </si>
  <si>
    <t>M.A.-próf í ensku</t>
  </si>
  <si>
    <t>Skor rómanskra og klassískra mála</t>
  </si>
  <si>
    <t>B.A.- próf í spænsku</t>
  </si>
  <si>
    <t>B.A.-próf í frönsku</t>
  </si>
  <si>
    <t>B.A.-próf í ítölsku</t>
  </si>
  <si>
    <t>B.A.-próf í latínu</t>
  </si>
  <si>
    <t>B.A.-próf í rússnesku</t>
  </si>
  <si>
    <t>Heimspekiskor</t>
  </si>
  <si>
    <t>B.A.-próf í heimspeki</t>
  </si>
  <si>
    <t>Starfstengd siðfræði</t>
  </si>
  <si>
    <t>M.A.-próf í heimspeki</t>
  </si>
  <si>
    <t>Íslenskuskor</t>
  </si>
  <si>
    <t>B.A.-próf í íslensku</t>
  </si>
  <si>
    <t>B.Ph.Isl.-próf</t>
  </si>
  <si>
    <t>Diplómapróf í hagnýtri íslensku</t>
  </si>
  <si>
    <t>M.A.-próf í íslenskri málfræði</t>
  </si>
  <si>
    <t>M.A.-próf í íslenskum bókmenntum</t>
  </si>
  <si>
    <t>M.A.-próf í íslenskum fræðum</t>
  </si>
  <si>
    <t>M.Paed.-próf í íslensku</t>
  </si>
  <si>
    <t xml:space="preserve">Doktorspróf. - Ísl. bókmenntir </t>
  </si>
  <si>
    <t>Sagnfræðiskor</t>
  </si>
  <si>
    <t>B.A.-próf í sagnfræði</t>
  </si>
  <si>
    <t>M.A.-próf í sagnfræði</t>
  </si>
  <si>
    <t>Skor þýsku og Norðurlandamála</t>
  </si>
  <si>
    <t>B.A.-próf í dönsku</t>
  </si>
  <si>
    <t>B.A.-próf í þýsku</t>
  </si>
  <si>
    <t>B.S.-próf í hjúkrunarfræði</t>
  </si>
  <si>
    <t>Embættispróf í ljósmóðurfræði</t>
  </si>
  <si>
    <t>Læknisfræðiskor</t>
  </si>
  <si>
    <t>Meistarapróf í hjúkrunarfræði</t>
  </si>
  <si>
    <t>Embættispróf í læknisfræði</t>
  </si>
  <si>
    <t>B.S.-próf í læknadeild</t>
  </si>
  <si>
    <t>Meistarapróf í heilbrigðisvísindum</t>
  </si>
  <si>
    <t>Doktorspróf í læknavísindum</t>
  </si>
  <si>
    <t>Kandídatspróf í lyfjafræði</t>
  </si>
  <si>
    <t>Doktorspróf í heilbrigðisvísindum</t>
  </si>
  <si>
    <t>Sjúkraþjálfunarskor</t>
  </si>
  <si>
    <t>B.S.-próf í sjúkraþjálfun</t>
  </si>
  <si>
    <t>Kandídatspróf í tannlækningum</t>
  </si>
  <si>
    <t>Stærðfræðiskor</t>
  </si>
  <si>
    <t>Umhverfis- og byggingaverkfræðiskor</t>
  </si>
  <si>
    <t>B.S.-próf í stærðfræði</t>
  </si>
  <si>
    <t>B.S.- próf í umhverfis- og byggingarverkfræði</t>
  </si>
  <si>
    <t>M.S.-próf í byggingarverkfræði</t>
  </si>
  <si>
    <t>Eðlisfræðiskor</t>
  </si>
  <si>
    <t>Véla- og iðnaðarverkfræðiskor</t>
  </si>
  <si>
    <t>B.S.-próf í eðlisfræði</t>
  </si>
  <si>
    <t>B.S.-próf í jarðeðlisfræði</t>
  </si>
  <si>
    <t>B.S.-próf í véla- og iðnaðarverkfræði</t>
  </si>
  <si>
    <t>Meistarapróf í jarðeðlisfræði</t>
  </si>
  <si>
    <t>B.S.-próf í iðnaðarverkfræði</t>
  </si>
  <si>
    <t>Doktorspróf í eðlisfræði</t>
  </si>
  <si>
    <t>B.S.-próf í efnaverkfræði</t>
  </si>
  <si>
    <t>M.S.-próf í véla- og iðnaðarverkfræði</t>
  </si>
  <si>
    <t>M.S.-próf í vélaverkfræði</t>
  </si>
  <si>
    <t>Efnafræðiskor</t>
  </si>
  <si>
    <t>M.S.-próf í iðnaðarverkfræði</t>
  </si>
  <si>
    <t>B.S.-próf í efnafræði</t>
  </si>
  <si>
    <t>B.S.-próf í lífefnafræði</t>
  </si>
  <si>
    <t>Rafmagns- og tölvuverkfræðiskor</t>
  </si>
  <si>
    <t>Meistarapróf í efnafræði</t>
  </si>
  <si>
    <t>Doktorspróf í efnafræði</t>
  </si>
  <si>
    <t>B.S.-próf í rafmagns- og tölvuverkfræði</t>
  </si>
  <si>
    <t>M.S.-próf í rafmagns- og tölvuverkfræði</t>
  </si>
  <si>
    <t>Líffræðiskor</t>
  </si>
  <si>
    <t>Tölvunarfræðiskor</t>
  </si>
  <si>
    <t>B.S.-próf í líffræði</t>
  </si>
  <si>
    <t>Meistarapróf í líffræði</t>
  </si>
  <si>
    <t>B.S.-próf í tölvunarfræði</t>
  </si>
  <si>
    <t>Meistarapróf í sjávarútvegsfræðum</t>
  </si>
  <si>
    <t>Diplómapróf í tölvurekstrarfræði</t>
  </si>
  <si>
    <t>4. árs nám í líffræði</t>
  </si>
  <si>
    <t>M.S.-próf í tölvunarfræði</t>
  </si>
  <si>
    <t>Jarð- og landfræðiskor</t>
  </si>
  <si>
    <t>B.S.-próf í jarðfræði</t>
  </si>
  <si>
    <t>B.S.-próf í landfræði</t>
  </si>
  <si>
    <t>B.S.-próf í ferðamálafræðum</t>
  </si>
  <si>
    <t>Diplómapróf í ferðamálafræðum</t>
  </si>
  <si>
    <t>Meistarapróf í umhverfisfræðum</t>
  </si>
  <si>
    <t>M.S.-próf í landafræði</t>
  </si>
  <si>
    <t>M.S.-próf í jarðfræði</t>
  </si>
  <si>
    <t>Matvælafræðiskor</t>
  </si>
  <si>
    <t>B.S.-próf í matvælafræði</t>
  </si>
  <si>
    <t>Meistarapróf í matvælafræði</t>
  </si>
  <si>
    <t>Meistarapróf í næringarfræði</t>
  </si>
  <si>
    <t>Doktorspróf í matvælafræði</t>
  </si>
  <si>
    <t>TVÆR GRÁÐUR</t>
  </si>
  <si>
    <t>Eftirfarandi 11 kandídatar luku 2 gráðum.</t>
  </si>
  <si>
    <t>Nafn</t>
  </si>
  <si>
    <t>Nám</t>
  </si>
  <si>
    <t>Deild</t>
  </si>
  <si>
    <t>Árni Ólafur Ásgeirsson</t>
  </si>
  <si>
    <t>Hugvísindadeild</t>
  </si>
  <si>
    <t>Viðskipta- og hagfræðideild</t>
  </si>
  <si>
    <t>Ágúst Ólafur Ágústsson</t>
  </si>
  <si>
    <t>Lagadeild</t>
  </si>
  <si>
    <t>Bergur Tómasson</t>
  </si>
  <si>
    <t>Félagsvísindadeild</t>
  </si>
  <si>
    <t>Egill Skúlason </t>
  </si>
  <si>
    <t>Raunvísindadeild</t>
  </si>
  <si>
    <t>Hannes Jón Lárusson </t>
  </si>
  <si>
    <t>Læknadeild</t>
  </si>
  <si>
    <t>Haraldur Ingi Þorleifsson</t>
  </si>
  <si>
    <t>Ingibjörg Magnúsdóttir</t>
  </si>
  <si>
    <t>Kristín Bjarnadóttir</t>
  </si>
  <si>
    <t>Guðfræðideild</t>
  </si>
  <si>
    <t>Sigríður Guðfinna Ásgeirsdóttir   </t>
  </si>
  <si>
    <t>Viðbótarpróf - Hagnýt fjölmiðlun</t>
  </si>
  <si>
    <t>Ægir Hugason</t>
  </si>
  <si>
    <t>Ævar Rafn Björnsson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</si>
</sst>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left" indent="1"/>
    </xf>
    <xf numFmtId="0" fontId="40" fillId="0" borderId="0" xfId="53" applyAlignment="1">
      <alignment/>
    </xf>
    <xf numFmtId="0" fontId="40" fillId="0" borderId="11" xfId="53" applyBorder="1" applyAlignment="1">
      <alignment/>
    </xf>
    <xf numFmtId="0" fontId="48" fillId="0" borderId="0" xfId="53" applyFont="1" applyAlignment="1">
      <alignment/>
    </xf>
    <xf numFmtId="0" fontId="48" fillId="0" borderId="11" xfId="53" applyFont="1" applyBorder="1" applyAlignment="1">
      <alignment/>
    </xf>
    <xf numFmtId="0" fontId="23" fillId="0" borderId="0" xfId="0" applyFont="1" applyAlignment="1">
      <alignment/>
    </xf>
    <xf numFmtId="0" fontId="2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0" xfId="0" applyFont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1" xfId="0" applyFont="1" applyBorder="1" applyAlignment="1">
      <alignment/>
    </xf>
    <xf numFmtId="0" fontId="26" fillId="33" borderId="0" xfId="0" applyFont="1" applyFill="1" applyAlignment="1">
      <alignment/>
    </xf>
    <xf numFmtId="0" fontId="26" fillId="33" borderId="24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6" fillId="0" borderId="22" xfId="0" applyFont="1" applyBorder="1" applyAlignment="1">
      <alignment/>
    </xf>
    <xf numFmtId="0" fontId="23" fillId="33" borderId="0" xfId="0" applyFont="1" applyFill="1" applyAlignment="1">
      <alignment/>
    </xf>
    <xf numFmtId="0" fontId="23" fillId="33" borderId="24" xfId="0" applyFont="1" applyFill="1" applyBorder="1" applyAlignment="1">
      <alignment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3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8" fillId="0" borderId="20" xfId="53" applyFont="1" applyBorder="1" applyAlignment="1">
      <alignment/>
    </xf>
    <xf numFmtId="0" fontId="26" fillId="33" borderId="24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8" fillId="33" borderId="20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4" fillId="33" borderId="23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48" fillId="0" borderId="0" xfId="53" applyFont="1" applyBorder="1" applyAlignment="1">
      <alignment/>
    </xf>
    <xf numFmtId="0" fontId="23" fillId="33" borderId="30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3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6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.is/pub/rann/stadtolur/nemendur/brautskraningar/brautskraning_04_files/sheet002.htm#Samantekt!A1" TargetMode="External" /><Relationship Id="rId2" Type="http://schemas.openxmlformats.org/officeDocument/2006/relationships/hyperlink" Target="http://www.hi.is/pub/rann/stadtolur/nemendur/brautskraningar/brautskraning_04_files/sheet003.htm#Samantekt!A1" TargetMode="External" /><Relationship Id="rId3" Type="http://schemas.openxmlformats.org/officeDocument/2006/relationships/hyperlink" Target="http://www.hi.is/pub/rann/stadtolur/nemendur/brautskraningar/brautskraning_04_files/sheet004.htm#Samantekt!A1" TargetMode="External" /><Relationship Id="rId4" Type="http://schemas.openxmlformats.org/officeDocument/2006/relationships/hyperlink" Target="http://www.hi.is/pub/rann/stadtolur/nemendur/brautskraningar/brautskraning_04_files/sheet005.htm#Samantekt!A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1" sqref="A21:IV21"/>
    </sheetView>
  </sheetViews>
  <sheetFormatPr defaultColWidth="9.140625" defaultRowHeight="12.75"/>
  <cols>
    <col min="1" max="1" width="34.57421875" style="0" customWidth="1"/>
    <col min="2" max="2" width="40.57421875" style="0" customWidth="1"/>
    <col min="3" max="3" width="23.421875" style="0" customWidth="1"/>
  </cols>
  <sheetData>
    <row r="1" s="1" customFormat="1" ht="20.25">
      <c r="A1" s="1" t="s">
        <v>0</v>
      </c>
    </row>
    <row r="2" s="1" customFormat="1" ht="20.25"/>
    <row r="3" spans="1:9" ht="12.75">
      <c r="A3" s="12" t="s">
        <v>1</v>
      </c>
      <c r="B3" s="13"/>
      <c r="C3" s="14"/>
      <c r="D3" s="3"/>
      <c r="E3" s="3"/>
      <c r="F3" s="3"/>
      <c r="G3" s="3"/>
      <c r="H3" s="3"/>
      <c r="I3" s="3"/>
    </row>
    <row r="4" spans="1:9" ht="12.75">
      <c r="A4" s="15"/>
      <c r="B4" s="16"/>
      <c r="C4" s="17"/>
      <c r="D4" s="3"/>
      <c r="E4" s="3"/>
      <c r="F4" s="3"/>
      <c r="G4" s="3"/>
      <c r="H4" s="3"/>
      <c r="I4" s="3"/>
    </row>
    <row r="5" spans="1:3" ht="12.75">
      <c r="A5" s="18"/>
      <c r="B5" s="19"/>
      <c r="C5" s="20"/>
    </row>
    <row r="6" ht="23.25" customHeight="1">
      <c r="A6" s="5" t="s">
        <v>2</v>
      </c>
    </row>
    <row r="7" ht="23.25" customHeight="1">
      <c r="A7" s="7" t="s">
        <v>3</v>
      </c>
    </row>
    <row r="8" ht="23.25" customHeight="1">
      <c r="A8" s="7" t="s">
        <v>4</v>
      </c>
    </row>
    <row r="9" ht="23.25" customHeight="1">
      <c r="A9" s="7" t="s">
        <v>5</v>
      </c>
    </row>
    <row r="10" ht="12.75">
      <c r="A10" s="8"/>
    </row>
    <row r="11" ht="12.75">
      <c r="A11" s="4" t="s">
        <v>6</v>
      </c>
    </row>
    <row r="12" ht="12.75">
      <c r="A12" s="8"/>
    </row>
    <row r="13" ht="12.75">
      <c r="A13" s="9" t="s">
        <v>7</v>
      </c>
    </row>
    <row r="14" ht="12.75">
      <c r="A14" s="10" t="s">
        <v>8</v>
      </c>
    </row>
    <row r="18" ht="12.75">
      <c r="A18" s="8" t="s">
        <v>9</v>
      </c>
    </row>
    <row r="19" spans="1:3" ht="12.75">
      <c r="A19" s="11"/>
      <c r="B19" s="11"/>
      <c r="C19" s="11"/>
    </row>
  </sheetData>
  <sheetProtection/>
  <mergeCells count="1">
    <mergeCell ref="A3:C5"/>
  </mergeCells>
  <hyperlinks>
    <hyperlink ref="A6" location="FÉLAGSVÍSINDI!A1" display="FÉLAGSVÍSINDI!A1"/>
    <hyperlink ref="A7" location="HUGVÍSINDI!A1" display="HUGVÍSINDI!A1"/>
    <hyperlink ref="A8" location="HEILBRIGÐISVÍSINDI!A1" display="HEILBRIGÐISVÍSINDI!A1"/>
    <hyperlink ref="A9" location="'VERKFRÆÐI- OG RAUNVÍSINDI'!A1" display="'VERKFRÆÐI- OG RAUNVÍSINDI'!A1"/>
    <hyperlink ref="A11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23" sqref="A23:IV24"/>
    </sheetView>
  </sheetViews>
  <sheetFormatPr defaultColWidth="9.140625" defaultRowHeight="12.75"/>
  <cols>
    <col min="1" max="1" width="33.7109375" style="0" customWidth="1"/>
  </cols>
  <sheetData>
    <row r="2" spans="1:4" ht="18">
      <c r="A2" s="21" t="s">
        <v>10</v>
      </c>
      <c r="B2" s="22" t="s">
        <v>11</v>
      </c>
      <c r="C2" s="23" t="s">
        <v>12</v>
      </c>
      <c r="D2" s="23" t="s">
        <v>13</v>
      </c>
    </row>
    <row r="3" spans="1:4" ht="12.75">
      <c r="A3" s="24" t="s">
        <v>14</v>
      </c>
      <c r="B3" s="25">
        <v>2</v>
      </c>
      <c r="C3" s="26">
        <v>22</v>
      </c>
      <c r="D3" s="26">
        <f aca="true" t="shared" si="0" ref="D3:D14">SUM(B3:C3)</f>
        <v>24</v>
      </c>
    </row>
    <row r="4" spans="1:4" ht="12.75">
      <c r="A4" s="27" t="s">
        <v>15</v>
      </c>
      <c r="B4" s="25">
        <v>29</v>
      </c>
      <c r="C4" s="25">
        <v>28</v>
      </c>
      <c r="D4" s="25">
        <f t="shared" si="0"/>
        <v>57</v>
      </c>
    </row>
    <row r="5" spans="1:4" ht="12.75">
      <c r="A5" s="27" t="s">
        <v>16</v>
      </c>
      <c r="B5" s="25">
        <v>27</v>
      </c>
      <c r="C5" s="25">
        <v>16</v>
      </c>
      <c r="D5" s="25">
        <f t="shared" si="0"/>
        <v>43</v>
      </c>
    </row>
    <row r="6" spans="1:4" ht="12.75">
      <c r="A6" s="27" t="s">
        <v>17</v>
      </c>
      <c r="B6" s="25">
        <v>72</v>
      </c>
      <c r="C6" s="25">
        <v>123</v>
      </c>
      <c r="D6" s="25">
        <f t="shared" si="0"/>
        <v>195</v>
      </c>
    </row>
    <row r="7" spans="1:4" ht="12.75">
      <c r="A7" s="27" t="s">
        <v>18</v>
      </c>
      <c r="B7" s="25">
        <v>61</v>
      </c>
      <c r="C7" s="25">
        <v>119</v>
      </c>
      <c r="D7" s="25">
        <f t="shared" si="0"/>
        <v>180</v>
      </c>
    </row>
    <row r="8" spans="1:4" ht="12.75">
      <c r="A8" s="27" t="s">
        <v>19</v>
      </c>
      <c r="B8" s="25">
        <v>1</v>
      </c>
      <c r="C8" s="25">
        <v>9</v>
      </c>
      <c r="D8" s="25">
        <f t="shared" si="0"/>
        <v>10</v>
      </c>
    </row>
    <row r="9" spans="1:4" ht="12.75">
      <c r="A9" s="27" t="s">
        <v>20</v>
      </c>
      <c r="B9" s="25">
        <v>4</v>
      </c>
      <c r="C9" s="25">
        <v>3</v>
      </c>
      <c r="D9" s="25">
        <f t="shared" si="0"/>
        <v>7</v>
      </c>
    </row>
    <row r="10" spans="1:4" ht="12.75">
      <c r="A10" s="27" t="s">
        <v>21</v>
      </c>
      <c r="B10" s="25">
        <v>124</v>
      </c>
      <c r="C10" s="25">
        <v>36</v>
      </c>
      <c r="D10" s="25">
        <f t="shared" si="0"/>
        <v>160</v>
      </c>
    </row>
    <row r="11" spans="1:4" ht="12.75">
      <c r="A11" s="27" t="s">
        <v>22</v>
      </c>
      <c r="B11" s="25">
        <v>62</v>
      </c>
      <c r="C11" s="25">
        <v>89</v>
      </c>
      <c r="D11" s="25">
        <f t="shared" si="0"/>
        <v>151</v>
      </c>
    </row>
    <row r="12" spans="1:4" ht="12.75">
      <c r="A12" s="27" t="s">
        <v>23</v>
      </c>
      <c r="B12" s="25">
        <v>81</v>
      </c>
      <c r="C12" s="25">
        <v>246</v>
      </c>
      <c r="D12" s="25">
        <f t="shared" si="0"/>
        <v>327</v>
      </c>
    </row>
    <row r="13" spans="1:4" ht="12.75">
      <c r="A13" s="27" t="s">
        <v>24</v>
      </c>
      <c r="B13" s="25"/>
      <c r="C13" s="25">
        <v>90</v>
      </c>
      <c r="D13" s="25">
        <f t="shared" si="0"/>
        <v>90</v>
      </c>
    </row>
    <row r="14" spans="1:4" ht="12.75">
      <c r="A14" s="27" t="s">
        <v>25</v>
      </c>
      <c r="B14" s="25">
        <f>SUM(B3:B13)</f>
        <v>463</v>
      </c>
      <c r="C14" s="25">
        <f>SUM(C3:C13)</f>
        <v>781</v>
      </c>
      <c r="D14" s="25">
        <f t="shared" si="0"/>
        <v>1244</v>
      </c>
    </row>
    <row r="17" ht="12.75">
      <c r="A17" s="5" t="s">
        <v>2</v>
      </c>
    </row>
    <row r="18" ht="12.75">
      <c r="A18" s="5" t="s">
        <v>3</v>
      </c>
    </row>
    <row r="19" ht="12.75">
      <c r="A19" s="5" t="s">
        <v>4</v>
      </c>
    </row>
    <row r="20" ht="12.75">
      <c r="A20" s="5" t="s">
        <v>5</v>
      </c>
    </row>
    <row r="21" ht="12.75">
      <c r="A21" s="8"/>
    </row>
  </sheetData>
  <sheetProtection/>
  <hyperlinks>
    <hyperlink ref="A17" r:id="rId1" display="http://www.hi.is/pub/rann/stadtolur/nemendur/brautskraningar/brautskraning_04_files/sheet002.htm#Samantekt!A1"/>
    <hyperlink ref="A18" r:id="rId2" display="http://www.hi.is/pub/rann/stadtolur/nemendur/brautskraningar/brautskraning_04_files/sheet003.htm#Samantekt!A1"/>
    <hyperlink ref="A19" r:id="rId3" display="http://www.hi.is/pub/rann/stadtolur/nemendur/brautskraningar/brautskraning_04_files/sheet004.htm#Samantekt!A1"/>
    <hyperlink ref="A20" r:id="rId4" display="http://www.hi.is/pub/rann/stadtolur/nemendur/brautskraningar/brautskraning_04_files/sheet005.htm#Samantekt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4">
      <selection activeCell="A57" sqref="A56:IV57"/>
    </sheetView>
  </sheetViews>
  <sheetFormatPr defaultColWidth="9.140625" defaultRowHeight="12.75"/>
  <cols>
    <col min="1" max="1" width="45.8515625" style="0" customWidth="1"/>
    <col min="5" max="5" width="4.00390625" style="0" customWidth="1"/>
    <col min="6" max="6" width="38.00390625" style="0" customWidth="1"/>
    <col min="7" max="7" width="8.140625" style="0" customWidth="1"/>
    <col min="8" max="8" width="8.00390625" style="0" customWidth="1"/>
    <col min="9" max="9" width="7.28125" style="0" customWidth="1"/>
    <col min="10" max="10" width="3.00390625" style="0" customWidth="1"/>
  </cols>
  <sheetData>
    <row r="1" spans="1:6" ht="12.75">
      <c r="A1" s="8"/>
      <c r="F1" s="8"/>
    </row>
    <row r="2" spans="1:9" ht="15.75">
      <c r="A2" s="49" t="s">
        <v>23</v>
      </c>
      <c r="B2" s="50"/>
      <c r="C2" s="50"/>
      <c r="D2" s="51"/>
      <c r="E2" s="11"/>
      <c r="F2" s="49" t="s">
        <v>17</v>
      </c>
      <c r="G2" s="50"/>
      <c r="H2" s="50"/>
      <c r="I2" s="51"/>
    </row>
    <row r="3" spans="1:9" ht="15.75">
      <c r="A3" s="30"/>
      <c r="B3" s="31" t="s">
        <v>11</v>
      </c>
      <c r="C3" s="31" t="s">
        <v>12</v>
      </c>
      <c r="D3" s="31" t="s">
        <v>13</v>
      </c>
      <c r="E3" s="11"/>
      <c r="F3" s="30"/>
      <c r="G3" s="31" t="s">
        <v>11</v>
      </c>
      <c r="H3" s="31" t="s">
        <v>12</v>
      </c>
      <c r="I3" s="31" t="s">
        <v>13</v>
      </c>
    </row>
    <row r="4" spans="1:9" ht="15.75">
      <c r="A4" s="32" t="s">
        <v>26</v>
      </c>
      <c r="B4" s="33">
        <f>SUM(B11+B18+B29+B39+B46+B53)</f>
        <v>81</v>
      </c>
      <c r="C4" s="33">
        <f>SUM(C11+C18+C29+C39+C46+C53)</f>
        <v>246</v>
      </c>
      <c r="D4" s="33">
        <f>SUM(D11+D18+D29+D39+D46+D53)</f>
        <v>327</v>
      </c>
      <c r="E4" s="11"/>
      <c r="F4" s="32" t="s">
        <v>26</v>
      </c>
      <c r="G4" s="33">
        <f>SUM(G17+G26)</f>
        <v>72</v>
      </c>
      <c r="H4" s="33">
        <f>SUM(H17+H26)</f>
        <v>123</v>
      </c>
      <c r="I4" s="33">
        <f>SUM(I17+I26)</f>
        <v>195</v>
      </c>
    </row>
    <row r="5" ht="12.75">
      <c r="E5" s="11"/>
    </row>
    <row r="6" spans="1:9" ht="12.75">
      <c r="A6" s="52" t="s">
        <v>27</v>
      </c>
      <c r="B6" s="53"/>
      <c r="C6" s="53"/>
      <c r="D6" s="54"/>
      <c r="E6" s="11"/>
      <c r="F6" s="52" t="s">
        <v>28</v>
      </c>
      <c r="G6" s="53"/>
      <c r="H6" s="53"/>
      <c r="I6" s="54"/>
    </row>
    <row r="7" spans="1:9" ht="12.75">
      <c r="A7" s="10"/>
      <c r="B7" s="36" t="s">
        <v>11</v>
      </c>
      <c r="C7" s="36" t="s">
        <v>12</v>
      </c>
      <c r="D7" s="36" t="s">
        <v>13</v>
      </c>
      <c r="E7" s="11"/>
      <c r="F7" s="10"/>
      <c r="G7" s="36" t="s">
        <v>11</v>
      </c>
      <c r="H7" s="36" t="s">
        <v>12</v>
      </c>
      <c r="I7" s="36" t="s">
        <v>13</v>
      </c>
    </row>
    <row r="8" spans="1:9" ht="12.75">
      <c r="A8" s="10" t="s">
        <v>29</v>
      </c>
      <c r="B8" s="37"/>
      <c r="C8" s="37">
        <v>18</v>
      </c>
      <c r="D8" s="37">
        <f>SUM(B8:C8)</f>
        <v>18</v>
      </c>
      <c r="E8" s="11"/>
      <c r="F8" s="10" t="s">
        <v>30</v>
      </c>
      <c r="G8" s="37">
        <v>38</v>
      </c>
      <c r="H8" s="37">
        <v>64</v>
      </c>
      <c r="I8" s="37">
        <f aca="true" t="shared" si="0" ref="I8:I16">SUM(G8:H8)</f>
        <v>102</v>
      </c>
    </row>
    <row r="9" spans="1:9" ht="12.75">
      <c r="A9" s="10" t="s">
        <v>31</v>
      </c>
      <c r="B9" s="37">
        <v>1</v>
      </c>
      <c r="C9" s="37">
        <v>3</v>
      </c>
      <c r="D9" s="37">
        <f>SUM(B9:C9)</f>
        <v>4</v>
      </c>
      <c r="E9" s="11"/>
      <c r="F9" s="10" t="s">
        <v>32</v>
      </c>
      <c r="G9" s="37">
        <v>9</v>
      </c>
      <c r="H9" s="37">
        <v>18</v>
      </c>
      <c r="I9" s="37">
        <f t="shared" si="0"/>
        <v>27</v>
      </c>
    </row>
    <row r="10" spans="1:9" ht="12.75">
      <c r="A10" s="10" t="s">
        <v>33</v>
      </c>
      <c r="B10" s="37"/>
      <c r="C10" s="37">
        <v>1</v>
      </c>
      <c r="D10" s="37">
        <f>SUM(B10:C10)</f>
        <v>1</v>
      </c>
      <c r="E10" s="11"/>
      <c r="F10" s="10" t="s">
        <v>34</v>
      </c>
      <c r="G10" s="37"/>
      <c r="H10" s="37">
        <v>5</v>
      </c>
      <c r="I10" s="37">
        <f t="shared" si="0"/>
        <v>5</v>
      </c>
    </row>
    <row r="11" spans="1:9" ht="12.75">
      <c r="A11" s="27" t="s">
        <v>35</v>
      </c>
      <c r="B11" s="25">
        <f>SUM(B8:B10)</f>
        <v>1</v>
      </c>
      <c r="C11" s="25">
        <f>SUM(C8:C10)</f>
        <v>22</v>
      </c>
      <c r="D11" s="25">
        <f>SUM(D8:D10)</f>
        <v>23</v>
      </c>
      <c r="E11" s="11"/>
      <c r="F11" s="10" t="s">
        <v>36</v>
      </c>
      <c r="G11" s="37"/>
      <c r="H11" s="37">
        <v>1</v>
      </c>
      <c r="I11" s="37">
        <f t="shared" si="0"/>
        <v>1</v>
      </c>
    </row>
    <row r="12" spans="1:9" ht="12.75">
      <c r="A12" s="8"/>
      <c r="B12" s="8"/>
      <c r="C12" s="8"/>
      <c r="D12" s="8"/>
      <c r="E12" s="11"/>
      <c r="F12" s="10" t="s">
        <v>37</v>
      </c>
      <c r="G12" s="37"/>
      <c r="H12" s="37">
        <v>1</v>
      </c>
      <c r="I12" s="37">
        <f t="shared" si="0"/>
        <v>1</v>
      </c>
    </row>
    <row r="13" spans="1:9" ht="12.75">
      <c r="A13" s="38" t="s">
        <v>38</v>
      </c>
      <c r="B13" s="39"/>
      <c r="C13" s="39"/>
      <c r="D13" s="39"/>
      <c r="E13" s="11"/>
      <c r="F13" s="10" t="s">
        <v>39</v>
      </c>
      <c r="G13" s="37"/>
      <c r="H13" s="37">
        <v>2</v>
      </c>
      <c r="I13" s="37">
        <f t="shared" si="0"/>
        <v>2</v>
      </c>
    </row>
    <row r="14" spans="1:9" ht="12.75">
      <c r="A14" s="10"/>
      <c r="B14" s="36" t="s">
        <v>11</v>
      </c>
      <c r="C14" s="36" t="s">
        <v>12</v>
      </c>
      <c r="D14" s="36" t="s">
        <v>13</v>
      </c>
      <c r="E14" s="11"/>
      <c r="F14" s="10" t="s">
        <v>40</v>
      </c>
      <c r="G14" s="37">
        <v>7</v>
      </c>
      <c r="H14" s="37">
        <v>15</v>
      </c>
      <c r="I14" s="37">
        <f t="shared" si="0"/>
        <v>22</v>
      </c>
    </row>
    <row r="15" spans="1:9" ht="12.75">
      <c r="A15" s="10" t="s">
        <v>41</v>
      </c>
      <c r="B15" s="37">
        <v>22</v>
      </c>
      <c r="C15" s="37">
        <v>30</v>
      </c>
      <c r="D15" s="37">
        <f>SUM(B15:C15)</f>
        <v>52</v>
      </c>
      <c r="E15" s="11"/>
      <c r="F15" s="10" t="s">
        <v>42</v>
      </c>
      <c r="G15" s="37">
        <v>1</v>
      </c>
      <c r="H15" s="37"/>
      <c r="I15" s="37">
        <f t="shared" si="0"/>
        <v>1</v>
      </c>
    </row>
    <row r="16" spans="1:9" ht="12.75">
      <c r="A16" s="10" t="s">
        <v>43</v>
      </c>
      <c r="B16" s="37">
        <v>1</v>
      </c>
      <c r="C16" s="37"/>
      <c r="D16" s="37">
        <f>SUM(B16:C16)</f>
        <v>1</v>
      </c>
      <c r="E16" s="11"/>
      <c r="F16" s="10" t="s">
        <v>44</v>
      </c>
      <c r="G16" s="37">
        <v>1</v>
      </c>
      <c r="H16" s="37"/>
      <c r="I16" s="37">
        <f t="shared" si="0"/>
        <v>1</v>
      </c>
    </row>
    <row r="17" spans="1:9" ht="12.75">
      <c r="A17" s="10" t="s">
        <v>45</v>
      </c>
      <c r="B17" s="37"/>
      <c r="C17" s="37">
        <v>12</v>
      </c>
      <c r="D17" s="37">
        <f>SUM(B17:C17)</f>
        <v>12</v>
      </c>
      <c r="E17" s="11"/>
      <c r="F17" s="27" t="s">
        <v>35</v>
      </c>
      <c r="G17" s="25">
        <f>SUM(G8:G16)</f>
        <v>56</v>
      </c>
      <c r="H17" s="25">
        <f>SUM(H8:H16)</f>
        <v>106</v>
      </c>
      <c r="I17" s="25">
        <f>SUM(I8:I16)</f>
        <v>162</v>
      </c>
    </row>
    <row r="18" spans="1:5" ht="12.75">
      <c r="A18" s="27" t="s">
        <v>35</v>
      </c>
      <c r="B18" s="25">
        <f>SUM(B15:B17)</f>
        <v>23</v>
      </c>
      <c r="C18" s="25">
        <f>SUM(C15:C17)</f>
        <v>42</v>
      </c>
      <c r="D18" s="25">
        <f>SUM(D15:D17)</f>
        <v>65</v>
      </c>
      <c r="E18" s="11"/>
    </row>
    <row r="19" spans="5:9" ht="12.75">
      <c r="E19" s="11"/>
      <c r="F19" s="52" t="s">
        <v>46</v>
      </c>
      <c r="G19" s="53"/>
      <c r="H19" s="53"/>
      <c r="I19" s="54"/>
    </row>
    <row r="20" spans="1:9" ht="12.75">
      <c r="A20" s="38" t="s">
        <v>47</v>
      </c>
      <c r="B20" s="39"/>
      <c r="C20" s="39"/>
      <c r="D20" s="39"/>
      <c r="E20" s="11"/>
      <c r="F20" s="10"/>
      <c r="G20" s="36" t="s">
        <v>11</v>
      </c>
      <c r="H20" s="36" t="s">
        <v>12</v>
      </c>
      <c r="I20" s="36" t="s">
        <v>13</v>
      </c>
    </row>
    <row r="21" spans="1:9" ht="12.75">
      <c r="A21" s="10"/>
      <c r="B21" s="36" t="s">
        <v>11</v>
      </c>
      <c r="C21" s="36" t="s">
        <v>12</v>
      </c>
      <c r="D21" s="36" t="s">
        <v>13</v>
      </c>
      <c r="E21" s="11"/>
      <c r="F21" s="10" t="s">
        <v>48</v>
      </c>
      <c r="G21" s="37">
        <v>9</v>
      </c>
      <c r="H21" s="37">
        <v>7</v>
      </c>
      <c r="I21" s="37">
        <f>SUM(G21:H21)</f>
        <v>16</v>
      </c>
    </row>
    <row r="22" spans="1:9" ht="12.75">
      <c r="A22" s="10" t="s">
        <v>49</v>
      </c>
      <c r="B22" s="37"/>
      <c r="C22" s="37">
        <v>1</v>
      </c>
      <c r="D22" s="37">
        <f aca="true" t="shared" si="1" ref="D22:D28">SUM(B22:C22)</f>
        <v>1</v>
      </c>
      <c r="E22" s="11"/>
      <c r="F22" s="10" t="s">
        <v>50</v>
      </c>
      <c r="G22" s="37">
        <v>4</v>
      </c>
      <c r="H22" s="37">
        <v>5</v>
      </c>
      <c r="I22" s="37">
        <f>SUM(G22:H22)</f>
        <v>9</v>
      </c>
    </row>
    <row r="23" spans="1:9" ht="12.75">
      <c r="A23" s="10" t="s">
        <v>51</v>
      </c>
      <c r="B23" s="37"/>
      <c r="C23" s="37">
        <v>3</v>
      </c>
      <c r="D23" s="37">
        <f t="shared" si="1"/>
        <v>3</v>
      </c>
      <c r="E23" s="11"/>
      <c r="F23" s="10" t="s">
        <v>52</v>
      </c>
      <c r="G23" s="37"/>
      <c r="H23" s="37">
        <v>1</v>
      </c>
      <c r="I23" s="37">
        <f>SUM(G23:H23)</f>
        <v>1</v>
      </c>
    </row>
    <row r="24" spans="1:9" ht="12.75">
      <c r="A24" s="10" t="s">
        <v>53</v>
      </c>
      <c r="B24" s="37"/>
      <c r="C24" s="37">
        <v>10</v>
      </c>
      <c r="D24" s="37">
        <f t="shared" si="1"/>
        <v>10</v>
      </c>
      <c r="E24" s="11"/>
      <c r="F24" s="10" t="s">
        <v>54</v>
      </c>
      <c r="G24" s="37">
        <v>2</v>
      </c>
      <c r="H24" s="37">
        <v>4</v>
      </c>
      <c r="I24" s="37">
        <f>SUM(G24:H24)</f>
        <v>6</v>
      </c>
    </row>
    <row r="25" spans="1:9" ht="12.75">
      <c r="A25" s="10" t="s">
        <v>55</v>
      </c>
      <c r="B25" s="37"/>
      <c r="C25" s="37">
        <v>5</v>
      </c>
      <c r="D25" s="37">
        <f t="shared" si="1"/>
        <v>5</v>
      </c>
      <c r="E25" s="11"/>
      <c r="F25" s="10" t="s">
        <v>44</v>
      </c>
      <c r="G25" s="37">
        <v>1</v>
      </c>
      <c r="H25" s="37"/>
      <c r="I25" s="37">
        <f>SUM(G25:H25)</f>
        <v>1</v>
      </c>
    </row>
    <row r="26" spans="1:9" ht="12.75">
      <c r="A26" s="40" t="s">
        <v>56</v>
      </c>
      <c r="B26" s="41"/>
      <c r="C26" s="41">
        <v>2</v>
      </c>
      <c r="D26" s="41">
        <f t="shared" si="1"/>
        <v>2</v>
      </c>
      <c r="E26" s="11"/>
      <c r="F26" s="27" t="s">
        <v>35</v>
      </c>
      <c r="G26" s="25">
        <f>SUM(G21:G25)</f>
        <v>16</v>
      </c>
      <c r="H26" s="25">
        <f>SUM(H21:H25)</f>
        <v>17</v>
      </c>
      <c r="I26" s="25">
        <f>SUM(I21:I25)</f>
        <v>33</v>
      </c>
    </row>
    <row r="27" spans="1:10" ht="12.75">
      <c r="A27" s="42" t="s">
        <v>57</v>
      </c>
      <c r="B27" s="43">
        <v>16</v>
      </c>
      <c r="C27" s="43">
        <v>48</v>
      </c>
      <c r="D27" s="43">
        <f t="shared" si="1"/>
        <v>64</v>
      </c>
      <c r="E27" s="11"/>
      <c r="J27" s="11"/>
    </row>
    <row r="28" spans="1:10" ht="12.75">
      <c r="A28" s="10" t="s">
        <v>58</v>
      </c>
      <c r="B28" s="37">
        <v>1</v>
      </c>
      <c r="C28" s="37">
        <v>7</v>
      </c>
      <c r="D28" s="37">
        <f t="shared" si="1"/>
        <v>8</v>
      </c>
      <c r="E28" s="11"/>
      <c r="F28" s="34"/>
      <c r="G28" s="11"/>
      <c r="H28" s="11"/>
      <c r="I28" s="11"/>
      <c r="J28" s="11"/>
    </row>
    <row r="29" spans="1:10" ht="15.75">
      <c r="A29" s="27" t="s">
        <v>35</v>
      </c>
      <c r="B29" s="25">
        <f>SUM(B22:B28)</f>
        <v>17</v>
      </c>
      <c r="C29" s="25">
        <f>SUM(C22:C28)</f>
        <v>76</v>
      </c>
      <c r="D29" s="25">
        <f>SUM(D22:D28)</f>
        <v>93</v>
      </c>
      <c r="E29" s="11"/>
      <c r="F29" s="29" t="s">
        <v>16</v>
      </c>
      <c r="G29" s="44"/>
      <c r="H29" s="44"/>
      <c r="I29" s="45"/>
      <c r="J29" s="11"/>
    </row>
    <row r="30" spans="5:10" ht="12.75">
      <c r="E30" s="11"/>
      <c r="F30" s="10"/>
      <c r="G30" s="46" t="s">
        <v>11</v>
      </c>
      <c r="H30" s="46" t="s">
        <v>12</v>
      </c>
      <c r="I30" s="46" t="s">
        <v>13</v>
      </c>
      <c r="J30" s="11"/>
    </row>
    <row r="31" spans="1:10" ht="12.75">
      <c r="A31" s="38" t="s">
        <v>59</v>
      </c>
      <c r="B31" s="39"/>
      <c r="C31" s="39"/>
      <c r="D31" s="39"/>
      <c r="E31" s="11"/>
      <c r="F31" s="10" t="s">
        <v>60</v>
      </c>
      <c r="G31" s="43">
        <v>27</v>
      </c>
      <c r="H31" s="43">
        <v>13</v>
      </c>
      <c r="I31" s="43">
        <f>SUM(G31:H31)</f>
        <v>40</v>
      </c>
      <c r="J31" s="11"/>
    </row>
    <row r="32" spans="1:10" ht="12.75">
      <c r="A32" s="10"/>
      <c r="B32" s="36" t="s">
        <v>11</v>
      </c>
      <c r="C32" s="36" t="s">
        <v>12</v>
      </c>
      <c r="D32" s="36" t="s">
        <v>13</v>
      </c>
      <c r="E32" s="11"/>
      <c r="F32" s="10" t="s">
        <v>61</v>
      </c>
      <c r="G32" s="37"/>
      <c r="H32" s="37">
        <v>3</v>
      </c>
      <c r="I32" s="37">
        <f>SUM(G32:H32)</f>
        <v>3</v>
      </c>
      <c r="J32" s="11"/>
    </row>
    <row r="33" spans="1:10" ht="12.75">
      <c r="A33" s="10" t="s">
        <v>62</v>
      </c>
      <c r="B33" s="37">
        <v>5</v>
      </c>
      <c r="C33" s="37">
        <v>13</v>
      </c>
      <c r="D33" s="37">
        <f aca="true" t="shared" si="2" ref="D33:D38">SUM(B33:C33)</f>
        <v>18</v>
      </c>
      <c r="E33" s="11"/>
      <c r="F33" s="27" t="s">
        <v>63</v>
      </c>
      <c r="G33" s="25">
        <f>SUM(G31:G32)</f>
        <v>27</v>
      </c>
      <c r="H33" s="25">
        <f>SUM(H31:H32)</f>
        <v>16</v>
      </c>
      <c r="I33" s="25">
        <f>SUM(I31:I32)</f>
        <v>43</v>
      </c>
      <c r="J33" s="11"/>
    </row>
    <row r="34" spans="1:10" ht="12.75">
      <c r="A34" s="10" t="s">
        <v>64</v>
      </c>
      <c r="B34" s="37">
        <v>2</v>
      </c>
      <c r="C34" s="37">
        <v>6</v>
      </c>
      <c r="D34" s="37">
        <f t="shared" si="2"/>
        <v>8</v>
      </c>
      <c r="E34" s="11"/>
      <c r="F34" s="11"/>
      <c r="G34" s="11"/>
      <c r="H34" s="11"/>
      <c r="I34" s="11"/>
      <c r="J34" s="11"/>
    </row>
    <row r="35" spans="1:10" ht="12.75">
      <c r="A35" s="10" t="s">
        <v>65</v>
      </c>
      <c r="B35" s="37">
        <v>2</v>
      </c>
      <c r="C35" s="37">
        <v>12</v>
      </c>
      <c r="D35" s="37">
        <f t="shared" si="2"/>
        <v>14</v>
      </c>
      <c r="E35" s="11"/>
      <c r="J35" s="11"/>
    </row>
    <row r="36" spans="1:5" ht="12.75">
      <c r="A36" s="10" t="s">
        <v>66</v>
      </c>
      <c r="B36" s="37">
        <v>2</v>
      </c>
      <c r="C36" s="37">
        <v>9</v>
      </c>
      <c r="D36" s="37">
        <f t="shared" si="2"/>
        <v>11</v>
      </c>
      <c r="E36" s="11"/>
    </row>
    <row r="37" spans="1:5" ht="12.75">
      <c r="A37" s="10" t="s">
        <v>67</v>
      </c>
      <c r="B37" s="37">
        <v>1</v>
      </c>
      <c r="C37" s="37">
        <v>8</v>
      </c>
      <c r="D37" s="37">
        <f t="shared" si="2"/>
        <v>9</v>
      </c>
      <c r="E37" s="11"/>
    </row>
    <row r="38" spans="1:5" ht="12.75">
      <c r="A38" s="10" t="s">
        <v>68</v>
      </c>
      <c r="B38" s="37">
        <v>1</v>
      </c>
      <c r="C38" s="37">
        <v>1</v>
      </c>
      <c r="D38" s="37">
        <f t="shared" si="2"/>
        <v>2</v>
      </c>
      <c r="E38" s="11"/>
    </row>
    <row r="39" spans="1:5" ht="12.75">
      <c r="A39" s="27" t="s">
        <v>35</v>
      </c>
      <c r="B39" s="25">
        <f>SUM(B33:B38)</f>
        <v>13</v>
      </c>
      <c r="C39" s="25">
        <f>SUM(C33:C38)</f>
        <v>49</v>
      </c>
      <c r="D39" s="25">
        <f>SUM(D33:D38)</f>
        <v>62</v>
      </c>
      <c r="E39" s="11"/>
    </row>
    <row r="40" ht="12.75">
      <c r="E40" s="11"/>
    </row>
    <row r="41" spans="1:5" ht="12.75">
      <c r="A41" s="38" t="s">
        <v>69</v>
      </c>
      <c r="B41" s="39"/>
      <c r="C41" s="39"/>
      <c r="D41" s="39"/>
      <c r="E41" s="11"/>
    </row>
    <row r="42" spans="2:5" ht="12.75">
      <c r="B42" s="47" t="s">
        <v>11</v>
      </c>
      <c r="C42" s="46" t="s">
        <v>12</v>
      </c>
      <c r="D42" s="46" t="s">
        <v>13</v>
      </c>
      <c r="E42" s="11"/>
    </row>
    <row r="43" spans="1:5" ht="12.75">
      <c r="A43" s="42" t="s">
        <v>70</v>
      </c>
      <c r="B43" s="43">
        <v>7</v>
      </c>
      <c r="C43" s="43">
        <v>21</v>
      </c>
      <c r="D43" s="43">
        <f>SUM(B43:C43)</f>
        <v>28</v>
      </c>
      <c r="E43" s="11"/>
    </row>
    <row r="44" spans="1:5" ht="12.75">
      <c r="A44" s="10" t="s">
        <v>71</v>
      </c>
      <c r="B44" s="37"/>
      <c r="C44" s="37">
        <v>5</v>
      </c>
      <c r="D44" s="37">
        <f>SUM(B44:C44)</f>
        <v>5</v>
      </c>
      <c r="E44" s="11"/>
    </row>
    <row r="45" spans="1:5" ht="12.75">
      <c r="A45" s="10" t="s">
        <v>72</v>
      </c>
      <c r="B45" s="37">
        <v>3</v>
      </c>
      <c r="C45" s="37">
        <v>1</v>
      </c>
      <c r="D45" s="37">
        <f>SUM(B45:C45)</f>
        <v>4</v>
      </c>
      <c r="E45" s="11"/>
    </row>
    <row r="46" spans="1:5" ht="12.75">
      <c r="A46" s="27" t="s">
        <v>35</v>
      </c>
      <c r="B46" s="25">
        <f>SUM(B43:B45)</f>
        <v>10</v>
      </c>
      <c r="C46" s="25">
        <f>SUM(C43:C45)</f>
        <v>27</v>
      </c>
      <c r="D46" s="25">
        <f>SUM(D43:D45)</f>
        <v>37</v>
      </c>
      <c r="E46" s="11"/>
    </row>
    <row r="47" ht="12.75">
      <c r="E47" s="11"/>
    </row>
    <row r="48" spans="1:5" ht="12.75">
      <c r="A48" s="38" t="s">
        <v>73</v>
      </c>
      <c r="B48" s="39"/>
      <c r="C48" s="39"/>
      <c r="D48" s="39"/>
      <c r="E48" s="11"/>
    </row>
    <row r="49" spans="1:5" ht="12.75">
      <c r="A49" s="10"/>
      <c r="B49" s="36" t="s">
        <v>11</v>
      </c>
      <c r="C49" s="36" t="s">
        <v>12</v>
      </c>
      <c r="D49" s="36" t="s">
        <v>13</v>
      </c>
      <c r="E49" s="11"/>
    </row>
    <row r="50" spans="1:5" ht="12.75">
      <c r="A50" s="10" t="s">
        <v>74</v>
      </c>
      <c r="B50" s="37">
        <v>13</v>
      </c>
      <c r="C50" s="37">
        <v>29</v>
      </c>
      <c r="D50" s="37">
        <f>SUM(B50:C50)</f>
        <v>42</v>
      </c>
      <c r="E50" s="11"/>
    </row>
    <row r="51" spans="1:5" ht="12.75">
      <c r="A51" s="10" t="s">
        <v>75</v>
      </c>
      <c r="B51" s="37">
        <v>3</v>
      </c>
      <c r="C51" s="37"/>
      <c r="D51" s="37">
        <f>SUM(B51:C51)</f>
        <v>3</v>
      </c>
      <c r="E51" s="11"/>
    </row>
    <row r="52" spans="1:5" ht="12.75">
      <c r="A52" s="10" t="s">
        <v>76</v>
      </c>
      <c r="B52" s="37">
        <v>1</v>
      </c>
      <c r="C52" s="37">
        <v>1</v>
      </c>
      <c r="D52" s="37">
        <f>SUM(B52:C52)</f>
        <v>2</v>
      </c>
      <c r="E52" s="11"/>
    </row>
    <row r="53" spans="1:5" ht="12.75">
      <c r="A53" s="27" t="s">
        <v>35</v>
      </c>
      <c r="B53" s="25">
        <f>SUM(B50:B52)</f>
        <v>17</v>
      </c>
      <c r="C53" s="25">
        <f>SUM(C50:C52)</f>
        <v>30</v>
      </c>
      <c r="D53" s="25">
        <f>SUM(D50:D52)</f>
        <v>47</v>
      </c>
      <c r="E53" s="11"/>
    </row>
    <row r="54" spans="1:5" ht="12.75">
      <c r="A54" s="11"/>
      <c r="B54" s="11"/>
      <c r="C54" s="34"/>
      <c r="D54" s="34"/>
      <c r="E54" s="34"/>
    </row>
    <row r="58" ht="12.75">
      <c r="A58" s="48" t="s">
        <v>3</v>
      </c>
    </row>
    <row r="59" ht="12.75">
      <c r="A59" s="7" t="s">
        <v>4</v>
      </c>
    </row>
    <row r="60" ht="12.75">
      <c r="A60" s="7" t="s">
        <v>5</v>
      </c>
    </row>
    <row r="62" ht="12.75">
      <c r="A62" s="6" t="s">
        <v>6</v>
      </c>
    </row>
  </sheetData>
  <sheetProtection/>
  <mergeCells count="5">
    <mergeCell ref="A2:D2"/>
    <mergeCell ref="F2:I2"/>
    <mergeCell ref="A6:D6"/>
    <mergeCell ref="F6:I6"/>
    <mergeCell ref="F19:I19"/>
  </mergeCells>
  <hyperlinks>
    <hyperlink ref="A58" location="HUGVÍSINDI!A1" display="HUGVÍSINDI!A1"/>
    <hyperlink ref="A59" location="HEILBRIGÐISVÍSINDI!A1" display="HEILBRIGÐISVÍSINDI!A1"/>
    <hyperlink ref="A60" location="'VERKFRÆÐI- OG RAUNVÍSINDI'!A1" display="'VERKFRÆÐI- OG RAUNVÍSINDI'!A1"/>
    <hyperlink ref="A62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1">
      <selection activeCell="A65" sqref="A65:IV65"/>
    </sheetView>
  </sheetViews>
  <sheetFormatPr defaultColWidth="9.140625" defaultRowHeight="12.75"/>
  <cols>
    <col min="1" max="1" width="36.8515625" style="0" customWidth="1"/>
    <col min="5" max="5" width="4.00390625" style="0" customWidth="1"/>
    <col min="6" max="6" width="22.8515625" style="0" customWidth="1"/>
    <col min="10" max="10" width="4.28125" style="0" customWidth="1"/>
  </cols>
  <sheetData>
    <row r="1" ht="12.75">
      <c r="F1" s="8"/>
    </row>
    <row r="2" spans="1:10" ht="15.75">
      <c r="A2" s="28" t="s">
        <v>77</v>
      </c>
      <c r="B2" s="11"/>
      <c r="C2" s="11"/>
      <c r="D2" s="11"/>
      <c r="E2" s="11"/>
      <c r="F2" s="28" t="s">
        <v>14</v>
      </c>
      <c r="G2" s="28"/>
      <c r="H2" s="11"/>
      <c r="I2" s="11"/>
      <c r="J2" s="11"/>
    </row>
    <row r="3" spans="1:10" ht="15.75">
      <c r="A3" s="55"/>
      <c r="B3" s="56" t="s">
        <v>11</v>
      </c>
      <c r="C3" s="56" t="s">
        <v>12</v>
      </c>
      <c r="D3" s="56" t="s">
        <v>13</v>
      </c>
      <c r="E3" s="11"/>
      <c r="F3" s="42"/>
      <c r="G3" s="57" t="s">
        <v>11</v>
      </c>
      <c r="H3" s="57" t="s">
        <v>12</v>
      </c>
      <c r="I3" s="57" t="s">
        <v>13</v>
      </c>
      <c r="J3" s="11"/>
    </row>
    <row r="4" spans="1:10" ht="15.75">
      <c r="A4" s="32" t="s">
        <v>26</v>
      </c>
      <c r="B4" s="33">
        <f>SUM(B10+B16+B25+B32+B44+B50+B56)</f>
        <v>61</v>
      </c>
      <c r="C4" s="33">
        <f>SUM(C10+C16+C25+C32+C44+C50+C56)</f>
        <v>119</v>
      </c>
      <c r="D4" s="33">
        <f>SUM(D10+D16+D25+D32+D44+D50+D56)</f>
        <v>180</v>
      </c>
      <c r="E4" s="11"/>
      <c r="F4" s="10" t="s">
        <v>78</v>
      </c>
      <c r="G4" s="37">
        <v>2</v>
      </c>
      <c r="H4" s="37">
        <v>7</v>
      </c>
      <c r="I4" s="37">
        <f>SUM(G4:H4)</f>
        <v>9</v>
      </c>
      <c r="J4" s="11"/>
    </row>
    <row r="5" spans="5:10" ht="12.75">
      <c r="E5" s="11"/>
      <c r="F5" s="10" t="s">
        <v>79</v>
      </c>
      <c r="G5" s="37"/>
      <c r="H5" s="37">
        <v>7</v>
      </c>
      <c r="I5" s="37">
        <f>SUM(G5:H5)</f>
        <v>7</v>
      </c>
      <c r="J5" s="11"/>
    </row>
    <row r="6" spans="1:10" ht="12.75">
      <c r="A6" s="58" t="s">
        <v>80</v>
      </c>
      <c r="B6" s="39"/>
      <c r="C6" s="39"/>
      <c r="D6" s="39"/>
      <c r="E6" s="11"/>
      <c r="F6" s="10" t="s">
        <v>81</v>
      </c>
      <c r="G6" s="37"/>
      <c r="H6" s="37">
        <v>8</v>
      </c>
      <c r="I6" s="37">
        <f>SUM(G6:H6)</f>
        <v>8</v>
      </c>
      <c r="J6" s="11"/>
    </row>
    <row r="7" spans="2:10" ht="12.75">
      <c r="B7" s="59" t="s">
        <v>11</v>
      </c>
      <c r="C7" s="36" t="s">
        <v>12</v>
      </c>
      <c r="D7" s="36" t="s">
        <v>13</v>
      </c>
      <c r="E7" s="11"/>
      <c r="F7" s="27" t="s">
        <v>63</v>
      </c>
      <c r="G7" s="25">
        <f>SUM(G4:G6)</f>
        <v>2</v>
      </c>
      <c r="H7" s="25">
        <f>SUM(H4:H6)</f>
        <v>22</v>
      </c>
      <c r="I7" s="25">
        <f>SUM(I4:I6)</f>
        <v>24</v>
      </c>
      <c r="J7" s="11"/>
    </row>
    <row r="8" spans="1:10" ht="12.75">
      <c r="A8" s="42" t="s">
        <v>82</v>
      </c>
      <c r="B8" s="37">
        <v>10</v>
      </c>
      <c r="C8" s="37">
        <v>11</v>
      </c>
      <c r="D8" s="37">
        <f>SUM(B8:C8)</f>
        <v>21</v>
      </c>
      <c r="E8" s="11"/>
      <c r="J8" s="11"/>
    </row>
    <row r="9" spans="1:5" ht="12.75">
      <c r="A9" s="10" t="s">
        <v>83</v>
      </c>
      <c r="B9" s="37">
        <v>1</v>
      </c>
      <c r="C9" s="37">
        <v>4</v>
      </c>
      <c r="D9" s="37">
        <f>SUM(B9:C9)</f>
        <v>5</v>
      </c>
      <c r="E9" s="11"/>
    </row>
    <row r="10" spans="1:5" ht="12.75">
      <c r="A10" s="60" t="s">
        <v>35</v>
      </c>
      <c r="B10" s="27">
        <f>SUM(B8:B9)</f>
        <v>11</v>
      </c>
      <c r="C10" s="25">
        <f>SUM(C8:C9)</f>
        <v>15</v>
      </c>
      <c r="D10" s="25">
        <f>SUM(D8:D9)</f>
        <v>26</v>
      </c>
      <c r="E10" s="11"/>
    </row>
    <row r="11" ht="12.75">
      <c r="E11" s="11"/>
    </row>
    <row r="12" spans="1:5" ht="12.75">
      <c r="A12" s="58" t="s">
        <v>84</v>
      </c>
      <c r="B12" s="39"/>
      <c r="C12" s="39"/>
      <c r="D12" s="39"/>
      <c r="E12" s="11"/>
    </row>
    <row r="13" spans="1:5" ht="12.75">
      <c r="A13" s="10"/>
      <c r="B13" s="36" t="s">
        <v>11</v>
      </c>
      <c r="C13" s="36" t="s">
        <v>12</v>
      </c>
      <c r="D13" s="36" t="s">
        <v>13</v>
      </c>
      <c r="E13" s="11"/>
    </row>
    <row r="14" spans="1:5" ht="12.75">
      <c r="A14" s="10" t="s">
        <v>85</v>
      </c>
      <c r="B14" s="37">
        <v>3</v>
      </c>
      <c r="C14" s="37">
        <v>17</v>
      </c>
      <c r="D14" s="37">
        <f>SUM(B14:C14)</f>
        <v>20</v>
      </c>
      <c r="E14" s="11"/>
    </row>
    <row r="15" spans="1:5" ht="12.75">
      <c r="A15" s="10" t="s">
        <v>86</v>
      </c>
      <c r="B15" s="37">
        <v>2</v>
      </c>
      <c r="C15" s="37">
        <v>1</v>
      </c>
      <c r="D15" s="37">
        <f>SUM(B15:C15)</f>
        <v>3</v>
      </c>
      <c r="E15" s="11"/>
    </row>
    <row r="16" spans="1:5" ht="12.75">
      <c r="A16" s="27" t="s">
        <v>35</v>
      </c>
      <c r="B16" s="25">
        <f>SUM(B14:B15)</f>
        <v>5</v>
      </c>
      <c r="C16" s="25">
        <f>SUM(C14:C15)</f>
        <v>18</v>
      </c>
      <c r="D16" s="25">
        <f>SUM(D14:D15)</f>
        <v>23</v>
      </c>
      <c r="E16" s="11"/>
    </row>
    <row r="17" spans="1:5" ht="12.75">
      <c r="A17" s="8"/>
      <c r="B17" s="8"/>
      <c r="C17" s="8"/>
      <c r="D17" s="8"/>
      <c r="E17" s="11"/>
    </row>
    <row r="18" spans="1:5" ht="12.75">
      <c r="A18" s="58" t="s">
        <v>87</v>
      </c>
      <c r="B18" s="61"/>
      <c r="C18" s="61"/>
      <c r="D18" s="61"/>
      <c r="E18" s="11"/>
    </row>
    <row r="19" spans="1:5" ht="12.75">
      <c r="A19" s="10"/>
      <c r="B19" s="36" t="s">
        <v>11</v>
      </c>
      <c r="C19" s="36" t="s">
        <v>12</v>
      </c>
      <c r="D19" s="36" t="s">
        <v>13</v>
      </c>
      <c r="E19" s="11"/>
    </row>
    <row r="20" spans="1:5" ht="12.75">
      <c r="A20" s="10" t="s">
        <v>88</v>
      </c>
      <c r="B20" s="37">
        <v>3</v>
      </c>
      <c r="C20" s="37">
        <v>7</v>
      </c>
      <c r="D20" s="37">
        <f>SUM(B20:C20)</f>
        <v>10</v>
      </c>
      <c r="E20" s="11"/>
    </row>
    <row r="21" spans="1:5" ht="12.75">
      <c r="A21" s="10" t="s">
        <v>89</v>
      </c>
      <c r="B21" s="37">
        <v>1</v>
      </c>
      <c r="C21" s="37">
        <v>5</v>
      </c>
      <c r="D21" s="37">
        <f>SUM(B21:C21)</f>
        <v>6</v>
      </c>
      <c r="E21" s="11"/>
    </row>
    <row r="22" spans="1:5" ht="12.75">
      <c r="A22" s="10" t="s">
        <v>90</v>
      </c>
      <c r="B22" s="37"/>
      <c r="C22" s="37">
        <v>2</v>
      </c>
      <c r="D22" s="37">
        <f>SUM(B22:C22)</f>
        <v>2</v>
      </c>
      <c r="E22" s="11"/>
    </row>
    <row r="23" spans="1:5" ht="12.75">
      <c r="A23" s="10" t="s">
        <v>91</v>
      </c>
      <c r="B23" s="37">
        <v>2</v>
      </c>
      <c r="C23" s="37">
        <v>1</v>
      </c>
      <c r="D23" s="37">
        <f>SUM(B23:C23)</f>
        <v>3</v>
      </c>
      <c r="E23" s="11"/>
    </row>
    <row r="24" spans="1:5" ht="12.75">
      <c r="A24" s="10" t="s">
        <v>92</v>
      </c>
      <c r="B24" s="37">
        <v>1</v>
      </c>
      <c r="C24" s="37"/>
      <c r="D24" s="37">
        <f>SUM(B24:C24)</f>
        <v>1</v>
      </c>
      <c r="E24" s="11"/>
    </row>
    <row r="25" spans="1:5" ht="12.75">
      <c r="A25" s="27" t="s">
        <v>35</v>
      </c>
      <c r="B25" s="25">
        <f>SUM(B20:B24)</f>
        <v>7</v>
      </c>
      <c r="C25" s="25">
        <f>SUM(C20:C24)</f>
        <v>15</v>
      </c>
      <c r="D25" s="25">
        <f>SUM(D20:D24)</f>
        <v>22</v>
      </c>
      <c r="E25" s="11"/>
    </row>
    <row r="26" ht="12.75">
      <c r="E26" s="11"/>
    </row>
    <row r="27" spans="1:5" ht="12.75">
      <c r="A27" s="58" t="s">
        <v>93</v>
      </c>
      <c r="B27" s="62"/>
      <c r="C27" s="62"/>
      <c r="D27" s="62"/>
      <c r="E27" s="11"/>
    </row>
    <row r="28" spans="2:5" ht="12.75">
      <c r="B28" s="59" t="s">
        <v>11</v>
      </c>
      <c r="C28" s="36" t="s">
        <v>12</v>
      </c>
      <c r="D28" s="36" t="s">
        <v>13</v>
      </c>
      <c r="E28" s="11"/>
    </row>
    <row r="29" spans="1:5" ht="12.75">
      <c r="A29" s="42" t="s">
        <v>94</v>
      </c>
      <c r="B29" s="37">
        <v>12</v>
      </c>
      <c r="C29" s="37">
        <v>7</v>
      </c>
      <c r="D29" s="37">
        <f>SUM(B29:C29)</f>
        <v>19</v>
      </c>
      <c r="E29" s="11"/>
    </row>
    <row r="30" spans="1:5" ht="12.75">
      <c r="A30" s="10" t="s">
        <v>95</v>
      </c>
      <c r="B30" s="37"/>
      <c r="C30" s="37">
        <v>3</v>
      </c>
      <c r="D30" s="37">
        <f>SUM(B30:C30)</f>
        <v>3</v>
      </c>
      <c r="E30" s="11"/>
    </row>
    <row r="31" spans="1:5" ht="12.75">
      <c r="A31" s="10" t="s">
        <v>96</v>
      </c>
      <c r="B31" s="37">
        <v>1</v>
      </c>
      <c r="C31" s="37"/>
      <c r="D31" s="37">
        <f>SUM(B31:C31)</f>
        <v>1</v>
      </c>
      <c r="E31" s="11"/>
    </row>
    <row r="32" spans="1:5" ht="12.75">
      <c r="A32" s="27" t="s">
        <v>35</v>
      </c>
      <c r="B32" s="25">
        <f>SUM(B29:B31)</f>
        <v>13</v>
      </c>
      <c r="C32" s="25">
        <f>SUM(C29:C31)</f>
        <v>10</v>
      </c>
      <c r="D32" s="25">
        <f>SUM(D29:D31)</f>
        <v>23</v>
      </c>
      <c r="E32" s="11"/>
    </row>
    <row r="33" ht="12.75">
      <c r="E33" s="11"/>
    </row>
    <row r="34" spans="1:5" ht="12.75">
      <c r="A34" s="63" t="s">
        <v>97</v>
      </c>
      <c r="B34" s="64"/>
      <c r="C34" s="64"/>
      <c r="D34" s="62"/>
      <c r="E34" s="11"/>
    </row>
    <row r="35" spans="1:5" ht="12.75">
      <c r="A35" s="10"/>
      <c r="B35" s="36" t="s">
        <v>11</v>
      </c>
      <c r="C35" s="36" t="s">
        <v>12</v>
      </c>
      <c r="D35" s="36" t="s">
        <v>13</v>
      </c>
      <c r="E35" s="11"/>
    </row>
    <row r="36" spans="1:5" ht="12.75">
      <c r="A36" s="10" t="s">
        <v>98</v>
      </c>
      <c r="B36" s="37">
        <v>1</v>
      </c>
      <c r="C36" s="37">
        <v>14</v>
      </c>
      <c r="D36" s="37">
        <f aca="true" t="shared" si="0" ref="D36:D43">SUM(B36:C36)</f>
        <v>15</v>
      </c>
      <c r="E36" s="11"/>
    </row>
    <row r="37" spans="1:5" ht="12.75">
      <c r="A37" s="10" t="s">
        <v>99</v>
      </c>
      <c r="B37" s="37">
        <v>1</v>
      </c>
      <c r="C37" s="37">
        <v>12</v>
      </c>
      <c r="D37" s="37">
        <f t="shared" si="0"/>
        <v>13</v>
      </c>
      <c r="E37" s="11"/>
    </row>
    <row r="38" spans="1:5" ht="12.75">
      <c r="A38" s="10" t="s">
        <v>100</v>
      </c>
      <c r="B38" s="37">
        <v>1</v>
      </c>
      <c r="C38" s="37">
        <v>6</v>
      </c>
      <c r="D38" s="37">
        <f t="shared" si="0"/>
        <v>7</v>
      </c>
      <c r="E38" s="11"/>
    </row>
    <row r="39" spans="1:5" ht="12.75">
      <c r="A39" s="10" t="s">
        <v>101</v>
      </c>
      <c r="B39" s="37">
        <v>2</v>
      </c>
      <c r="C39" s="37"/>
      <c r="D39" s="37">
        <f t="shared" si="0"/>
        <v>2</v>
      </c>
      <c r="E39" s="11"/>
    </row>
    <row r="40" spans="1:5" ht="12.75">
      <c r="A40" s="10" t="s">
        <v>102</v>
      </c>
      <c r="B40" s="37"/>
      <c r="C40" s="37">
        <v>1</v>
      </c>
      <c r="D40" s="37">
        <f t="shared" si="0"/>
        <v>1</v>
      </c>
      <c r="E40" s="11"/>
    </row>
    <row r="41" spans="1:5" ht="12.75">
      <c r="A41" s="10" t="s">
        <v>103</v>
      </c>
      <c r="B41" s="37">
        <v>1</v>
      </c>
      <c r="C41" s="37"/>
      <c r="D41" s="37">
        <f t="shared" si="0"/>
        <v>1</v>
      </c>
      <c r="E41" s="11"/>
    </row>
    <row r="42" spans="1:5" ht="12.75">
      <c r="A42" s="10" t="s">
        <v>104</v>
      </c>
      <c r="B42" s="37">
        <v>1</v>
      </c>
      <c r="C42" s="37">
        <v>3</v>
      </c>
      <c r="D42" s="37">
        <f t="shared" si="0"/>
        <v>4</v>
      </c>
      <c r="E42" s="11"/>
    </row>
    <row r="43" spans="1:5" ht="12.75">
      <c r="A43" s="10" t="s">
        <v>105</v>
      </c>
      <c r="B43" s="37">
        <v>1</v>
      </c>
      <c r="C43" s="37">
        <v>1</v>
      </c>
      <c r="D43" s="37">
        <f t="shared" si="0"/>
        <v>2</v>
      </c>
      <c r="E43" s="11"/>
    </row>
    <row r="44" spans="1:5" ht="12.75">
      <c r="A44" s="27" t="s">
        <v>35</v>
      </c>
      <c r="B44" s="25">
        <f>SUM(B36:B43)</f>
        <v>8</v>
      </c>
      <c r="C44" s="25">
        <f>SUM(C36:C43)</f>
        <v>37</v>
      </c>
      <c r="D44" s="25">
        <f>SUM(D36:D43)</f>
        <v>45</v>
      </c>
      <c r="E44" s="11"/>
    </row>
    <row r="45" ht="12.75">
      <c r="E45" s="11"/>
    </row>
    <row r="46" spans="1:5" ht="12.75">
      <c r="A46" s="63" t="s">
        <v>106</v>
      </c>
      <c r="B46" s="64"/>
      <c r="C46" s="64"/>
      <c r="D46" s="62"/>
      <c r="E46" s="11"/>
    </row>
    <row r="47" spans="1:5" ht="12.75">
      <c r="A47" s="10"/>
      <c r="B47" s="36" t="s">
        <v>11</v>
      </c>
      <c r="C47" s="36" t="s">
        <v>12</v>
      </c>
      <c r="D47" s="36" t="s">
        <v>13</v>
      </c>
      <c r="E47" s="11"/>
    </row>
    <row r="48" spans="1:5" ht="12.75">
      <c r="A48" s="10" t="s">
        <v>107</v>
      </c>
      <c r="B48" s="37">
        <v>12</v>
      </c>
      <c r="C48" s="37">
        <v>15</v>
      </c>
      <c r="D48" s="37">
        <f>SUM(B48:C48)</f>
        <v>27</v>
      </c>
      <c r="E48" s="11"/>
    </row>
    <row r="49" spans="1:5" ht="12.75">
      <c r="A49" s="10" t="s">
        <v>108</v>
      </c>
      <c r="B49" s="37">
        <v>3</v>
      </c>
      <c r="C49" s="37">
        <v>3</v>
      </c>
      <c r="D49" s="37">
        <f>SUM(B49:C49)</f>
        <v>6</v>
      </c>
      <c r="E49" s="11"/>
    </row>
    <row r="50" spans="1:5" ht="12.75">
      <c r="A50" s="27" t="s">
        <v>35</v>
      </c>
      <c r="B50" s="25">
        <f>SUM(B48:B49)</f>
        <v>15</v>
      </c>
      <c r="C50" s="25">
        <f>SUM(C48:C49)</f>
        <v>18</v>
      </c>
      <c r="D50" s="25">
        <f>SUM(D48:D49)</f>
        <v>33</v>
      </c>
      <c r="E50" s="11"/>
    </row>
    <row r="51" ht="12.75">
      <c r="E51" s="11"/>
    </row>
    <row r="52" spans="1:5" ht="12.75">
      <c r="A52" s="63" t="s">
        <v>109</v>
      </c>
      <c r="B52" s="64"/>
      <c r="C52" s="64"/>
      <c r="D52" s="62"/>
      <c r="E52" s="11"/>
    </row>
    <row r="53" spans="1:5" ht="12.75">
      <c r="A53" s="10"/>
      <c r="B53" s="36" t="s">
        <v>11</v>
      </c>
      <c r="C53" s="36" t="s">
        <v>12</v>
      </c>
      <c r="D53" s="36" t="s">
        <v>13</v>
      </c>
      <c r="E53" s="11"/>
    </row>
    <row r="54" spans="1:5" ht="12.75">
      <c r="A54" s="10" t="s">
        <v>110</v>
      </c>
      <c r="B54" s="37">
        <v>1</v>
      </c>
      <c r="C54" s="37">
        <v>1</v>
      </c>
      <c r="D54" s="37">
        <f>SUM(B54:C54)</f>
        <v>2</v>
      </c>
      <c r="E54" s="11"/>
    </row>
    <row r="55" spans="1:5" ht="12.75">
      <c r="A55" s="10" t="s">
        <v>111</v>
      </c>
      <c r="B55" s="37">
        <v>1</v>
      </c>
      <c r="C55" s="37">
        <v>5</v>
      </c>
      <c r="D55" s="37">
        <f>SUM(B55:C55)</f>
        <v>6</v>
      </c>
      <c r="E55" s="11"/>
    </row>
    <row r="56" spans="1:5" ht="12.75">
      <c r="A56" s="60" t="s">
        <v>35</v>
      </c>
      <c r="B56" s="27">
        <f>SUM(B54:B55)</f>
        <v>2</v>
      </c>
      <c r="C56" s="25">
        <f>SUM(C54:C55)</f>
        <v>6</v>
      </c>
      <c r="D56" s="25">
        <f>SUM(D54:D55)</f>
        <v>8</v>
      </c>
      <c r="E56" s="11"/>
    </row>
    <row r="57" spans="1:5" ht="12.75">
      <c r="A57" s="11"/>
      <c r="B57" s="11"/>
      <c r="C57" s="11"/>
      <c r="D57" s="11"/>
      <c r="E57" s="11"/>
    </row>
    <row r="60" ht="12.75">
      <c r="A60" s="48" t="s">
        <v>2</v>
      </c>
    </row>
    <row r="61" ht="12.75">
      <c r="A61" s="7" t="s">
        <v>4</v>
      </c>
    </row>
    <row r="62" ht="12.75">
      <c r="A62" s="7" t="s">
        <v>5</v>
      </c>
    </row>
    <row r="63" ht="12.75">
      <c r="A63" s="6" t="s">
        <v>6</v>
      </c>
    </row>
  </sheetData>
  <sheetProtection/>
  <hyperlinks>
    <hyperlink ref="A60" location="FÉLAGSVÍSINDI!A1" display="FÉLAGSVÍSINDI!A1"/>
    <hyperlink ref="A61" location="HEILBRIGÐISVÍSINDI!A1" display="HEILBRIGÐISVÍSINDI!A1"/>
    <hyperlink ref="A62" location="'VERKFRÆÐI- OG RAUNVÍSINDI'!A1" display="'VERKFRÆÐI- OG RAUNVÍSINDI'!A1"/>
    <hyperlink ref="A63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28.8515625" style="0" customWidth="1"/>
    <col min="5" max="5" width="5.421875" style="0" customWidth="1"/>
    <col min="6" max="6" width="27.57421875" style="0" customWidth="1"/>
    <col min="7" max="7" width="8.00390625" style="0" customWidth="1"/>
    <col min="8" max="8" width="7.28125" style="0" customWidth="1"/>
    <col min="9" max="9" width="6.8515625" style="0" customWidth="1"/>
    <col min="10" max="10" width="6.140625" style="0" customWidth="1"/>
  </cols>
  <sheetData>
    <row r="1" ht="12.75">
      <c r="A1" s="8"/>
    </row>
    <row r="2" spans="1:10" ht="15.75">
      <c r="A2" s="49" t="s">
        <v>15</v>
      </c>
      <c r="B2" s="50"/>
      <c r="C2" s="50"/>
      <c r="D2" s="51"/>
      <c r="E2" s="11"/>
      <c r="F2" s="49" t="s">
        <v>24</v>
      </c>
      <c r="G2" s="50"/>
      <c r="H2" s="50"/>
      <c r="I2" s="51"/>
      <c r="J2" s="11"/>
    </row>
    <row r="3" spans="1:10" ht="15.75">
      <c r="A3" s="30"/>
      <c r="B3" s="31" t="s">
        <v>11</v>
      </c>
      <c r="C3" s="31" t="s">
        <v>12</v>
      </c>
      <c r="D3" s="31" t="s">
        <v>13</v>
      </c>
      <c r="E3" s="11"/>
      <c r="F3" s="10"/>
      <c r="G3" s="36" t="s">
        <v>11</v>
      </c>
      <c r="H3" s="36" t="s">
        <v>12</v>
      </c>
      <c r="I3" s="36" t="s">
        <v>13</v>
      </c>
      <c r="J3" s="11"/>
    </row>
    <row r="4" spans="1:10" ht="15.75">
      <c r="A4" s="32" t="s">
        <v>26</v>
      </c>
      <c r="B4" s="33">
        <f>SUM(B12+B16)</f>
        <v>29</v>
      </c>
      <c r="C4" s="33">
        <f>SUM(C12+C16)</f>
        <v>28</v>
      </c>
      <c r="D4" s="33">
        <f>SUM(D12+D16)</f>
        <v>57</v>
      </c>
      <c r="E4" s="11"/>
      <c r="F4" s="10" t="s">
        <v>112</v>
      </c>
      <c r="G4" s="37"/>
      <c r="H4" s="37">
        <v>75</v>
      </c>
      <c r="I4" s="37">
        <f>SUM(G4:H4)</f>
        <v>75</v>
      </c>
      <c r="J4" s="11"/>
    </row>
    <row r="5" spans="5:10" ht="12.75">
      <c r="E5" s="11"/>
      <c r="F5" s="10" t="s">
        <v>113</v>
      </c>
      <c r="G5" s="37"/>
      <c r="H5" s="37">
        <v>8</v>
      </c>
      <c r="I5" s="37">
        <f>SUM(G5:H5)</f>
        <v>8</v>
      </c>
      <c r="J5" s="11"/>
    </row>
    <row r="6" spans="1:10" ht="12.75">
      <c r="A6" s="67" t="s">
        <v>114</v>
      </c>
      <c r="B6" s="67"/>
      <c r="C6" s="67"/>
      <c r="D6" s="67"/>
      <c r="E6" s="11"/>
      <c r="F6" s="10" t="s">
        <v>115</v>
      </c>
      <c r="G6" s="37"/>
      <c r="H6" s="37">
        <v>7</v>
      </c>
      <c r="I6" s="37">
        <f>SUM(G6:H6)</f>
        <v>7</v>
      </c>
      <c r="J6" s="11"/>
    </row>
    <row r="7" spans="1:10" ht="12.75">
      <c r="A7" s="10"/>
      <c r="B7" s="36" t="s">
        <v>11</v>
      </c>
      <c r="C7" s="36" t="s">
        <v>12</v>
      </c>
      <c r="D7" s="36" t="s">
        <v>13</v>
      </c>
      <c r="E7" s="11"/>
      <c r="F7" s="27" t="s">
        <v>63</v>
      </c>
      <c r="G7" s="25">
        <f>SUM(G4:G6)</f>
        <v>0</v>
      </c>
      <c r="H7" s="25">
        <f>SUM(H4:H6)</f>
        <v>90</v>
      </c>
      <c r="I7" s="25">
        <f>SUM(I4:I6)</f>
        <v>90</v>
      </c>
      <c r="J7" s="11"/>
    </row>
    <row r="8" spans="1:10" ht="12.75">
      <c r="A8" s="10" t="s">
        <v>116</v>
      </c>
      <c r="B8" s="37">
        <v>19</v>
      </c>
      <c r="C8" s="37">
        <v>11</v>
      </c>
      <c r="D8" s="37">
        <f>SUM(B8:C8)</f>
        <v>30</v>
      </c>
      <c r="E8" s="11"/>
      <c r="F8" s="11"/>
      <c r="G8" s="11"/>
      <c r="H8" s="11"/>
      <c r="I8" s="11"/>
      <c r="J8" s="11"/>
    </row>
    <row r="9" spans="1:10" ht="12.75">
      <c r="A9" s="10" t="s">
        <v>117</v>
      </c>
      <c r="B9" s="37">
        <v>1</v>
      </c>
      <c r="C9" s="37"/>
      <c r="D9" s="37">
        <f>SUM(B9:C9)</f>
        <v>1</v>
      </c>
      <c r="E9" s="11"/>
      <c r="F9" s="11"/>
      <c r="G9" s="11"/>
      <c r="H9" s="11"/>
      <c r="I9" s="11"/>
      <c r="J9" s="11"/>
    </row>
    <row r="10" spans="1:10" ht="15.75">
      <c r="A10" s="10" t="s">
        <v>118</v>
      </c>
      <c r="B10" s="37">
        <v>2</v>
      </c>
      <c r="C10" s="37">
        <v>7</v>
      </c>
      <c r="D10" s="37">
        <f>SUM(B10:C10)</f>
        <v>9</v>
      </c>
      <c r="E10" s="11"/>
      <c r="F10" s="29" t="s">
        <v>19</v>
      </c>
      <c r="G10" s="65"/>
      <c r="H10" s="65"/>
      <c r="I10" s="39"/>
      <c r="J10" s="11"/>
    </row>
    <row r="11" spans="1:10" ht="12.75">
      <c r="A11" s="10" t="s">
        <v>119</v>
      </c>
      <c r="B11" s="37">
        <v>2</v>
      </c>
      <c r="C11" s="37"/>
      <c r="D11" s="37">
        <f>SUM(B11:C11)</f>
        <v>2</v>
      </c>
      <c r="E11" s="11"/>
      <c r="F11" s="10"/>
      <c r="G11" s="36" t="s">
        <v>11</v>
      </c>
      <c r="H11" s="36" t="s">
        <v>12</v>
      </c>
      <c r="I11" s="36" t="s">
        <v>13</v>
      </c>
      <c r="J11" s="11"/>
    </row>
    <row r="12" spans="1:10" ht="12.75">
      <c r="A12" s="27" t="s">
        <v>35</v>
      </c>
      <c r="B12" s="25">
        <f>SUM(B8:B11)</f>
        <v>24</v>
      </c>
      <c r="C12" s="25">
        <f>SUM(C8:C11)</f>
        <v>18</v>
      </c>
      <c r="D12" s="25">
        <f>SUM(D8:D11)</f>
        <v>42</v>
      </c>
      <c r="E12" s="11"/>
      <c r="F12" s="10" t="s">
        <v>120</v>
      </c>
      <c r="G12" s="37"/>
      <c r="H12" s="37">
        <v>9</v>
      </c>
      <c r="I12" s="37">
        <f>SUM(G12:H12)</f>
        <v>9</v>
      </c>
      <c r="J12" s="11"/>
    </row>
    <row r="13" spans="5:10" ht="12.75">
      <c r="E13" s="11"/>
      <c r="F13" s="10" t="s">
        <v>121</v>
      </c>
      <c r="G13" s="37">
        <v>1</v>
      </c>
      <c r="H13" s="37"/>
      <c r="I13" s="37">
        <f>SUM(G13:H13)</f>
        <v>1</v>
      </c>
      <c r="J13" s="11"/>
    </row>
    <row r="14" spans="1:10" ht="12.75">
      <c r="A14" s="52" t="s">
        <v>122</v>
      </c>
      <c r="B14" s="53"/>
      <c r="C14" s="53"/>
      <c r="D14" s="54"/>
      <c r="E14" s="11"/>
      <c r="F14" s="27" t="s">
        <v>63</v>
      </c>
      <c r="G14" s="25">
        <f>SUM(G12:G13)</f>
        <v>1</v>
      </c>
      <c r="H14" s="25">
        <f>SUM(H12:H13)</f>
        <v>9</v>
      </c>
      <c r="I14" s="25">
        <f>SUM(I12:I13)</f>
        <v>10</v>
      </c>
      <c r="J14" s="11"/>
    </row>
    <row r="15" spans="1:10" ht="12.75">
      <c r="A15" s="10"/>
      <c r="B15" s="36" t="s">
        <v>11</v>
      </c>
      <c r="C15" s="36" t="s">
        <v>12</v>
      </c>
      <c r="D15" s="36" t="s">
        <v>13</v>
      </c>
      <c r="E15" s="11"/>
      <c r="F15" s="11"/>
      <c r="G15" s="11"/>
      <c r="H15" s="11"/>
      <c r="I15" s="11"/>
      <c r="J15" s="11"/>
    </row>
    <row r="16" spans="1:10" ht="12.75">
      <c r="A16" s="10" t="s">
        <v>123</v>
      </c>
      <c r="B16" s="37">
        <v>5</v>
      </c>
      <c r="C16" s="37">
        <v>10</v>
      </c>
      <c r="D16" s="37">
        <f>SUM(B16:C16)</f>
        <v>15</v>
      </c>
      <c r="E16" s="11"/>
      <c r="F16" s="8"/>
      <c r="J16" s="11"/>
    </row>
    <row r="17" spans="1:10" ht="15.75">
      <c r="A17" s="27" t="s">
        <v>35</v>
      </c>
      <c r="B17" s="25">
        <f>SUM(B16)</f>
        <v>5</v>
      </c>
      <c r="C17" s="25">
        <f>SUM(C16)</f>
        <v>10</v>
      </c>
      <c r="D17" s="25">
        <f>SUM(D16)</f>
        <v>15</v>
      </c>
      <c r="E17" s="11"/>
      <c r="F17" s="29" t="s">
        <v>20</v>
      </c>
      <c r="G17" s="44"/>
      <c r="H17" s="44"/>
      <c r="I17" s="45"/>
      <c r="J17" s="11"/>
    </row>
    <row r="18" spans="1:10" ht="12.75">
      <c r="A18" s="11"/>
      <c r="B18" s="11"/>
      <c r="C18" s="11"/>
      <c r="D18" s="11"/>
      <c r="E18" s="11"/>
      <c r="F18" s="10"/>
      <c r="G18" s="36" t="s">
        <v>11</v>
      </c>
      <c r="H18" s="36" t="s">
        <v>12</v>
      </c>
      <c r="I18" s="36" t="s">
        <v>13</v>
      </c>
      <c r="J18" s="11"/>
    </row>
    <row r="19" spans="5:10" ht="12.75">
      <c r="E19" s="11"/>
      <c r="F19" s="10" t="s">
        <v>124</v>
      </c>
      <c r="G19" s="37">
        <v>4</v>
      </c>
      <c r="H19" s="37">
        <v>3</v>
      </c>
      <c r="I19" s="37">
        <f>SUM(G19:H19)</f>
        <v>7</v>
      </c>
      <c r="J19" s="11"/>
    </row>
    <row r="20" spans="5:10" ht="12.75">
      <c r="E20" s="11"/>
      <c r="F20" s="60" t="s">
        <v>63</v>
      </c>
      <c r="G20" s="27">
        <v>3</v>
      </c>
      <c r="H20" s="25">
        <v>1</v>
      </c>
      <c r="I20" s="25">
        <f>SUM(G20:H20)</f>
        <v>4</v>
      </c>
      <c r="J20" s="11"/>
    </row>
    <row r="21" spans="5:10" ht="12.75">
      <c r="E21" s="11"/>
      <c r="F21" s="11"/>
      <c r="G21" s="11"/>
      <c r="H21" s="11"/>
      <c r="I21" s="11"/>
      <c r="J21" s="11"/>
    </row>
    <row r="25" ht="12.75">
      <c r="A25" s="48" t="s">
        <v>2</v>
      </c>
    </row>
    <row r="26" ht="12.75">
      <c r="A26" s="7" t="s">
        <v>3</v>
      </c>
    </row>
    <row r="27" ht="12.75">
      <c r="A27" s="7" t="s">
        <v>5</v>
      </c>
    </row>
    <row r="28" spans="1:2" ht="12.75">
      <c r="A28" s="66" t="s">
        <v>6</v>
      </c>
      <c r="B28" s="66"/>
    </row>
  </sheetData>
  <sheetProtection/>
  <mergeCells count="4">
    <mergeCell ref="A2:D2"/>
    <mergeCell ref="F2:I2"/>
    <mergeCell ref="A6:D6"/>
    <mergeCell ref="A14:D14"/>
  </mergeCells>
  <hyperlinks>
    <hyperlink ref="A25" location="FÉLAGSVÍSINDI!A1" display="FÉLAGSVÍSINDI!A1"/>
    <hyperlink ref="A26" location="HUGVÍSINDI!A1" display="HUGVÍSINDI!A1"/>
    <hyperlink ref="A27" location="'VERKFRÆÐI- OG RAUNVÍSINDI'!A1" display="'VERKFRÆÐI- OG RAUNVÍSINDI'!A1"/>
    <hyperlink ref="A28" location="'Tvær gráður'!A1" display="'Tvær gráður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5">
      <selection activeCell="A62" sqref="A62:IV62"/>
    </sheetView>
  </sheetViews>
  <sheetFormatPr defaultColWidth="9.140625" defaultRowHeight="12.75"/>
  <cols>
    <col min="1" max="1" width="28.7109375" style="0" customWidth="1"/>
    <col min="5" max="5" width="4.00390625" style="0" customWidth="1"/>
    <col min="6" max="6" width="38.140625" style="0" customWidth="1"/>
    <col min="10" max="10" width="3.7109375" style="0" customWidth="1"/>
  </cols>
  <sheetData>
    <row r="1" spans="1:6" ht="12.75">
      <c r="A1" s="8"/>
      <c r="F1" s="8"/>
    </row>
    <row r="2" spans="1:10" ht="15.75">
      <c r="A2" s="49" t="s">
        <v>22</v>
      </c>
      <c r="B2" s="50"/>
      <c r="C2" s="50"/>
      <c r="D2" s="51"/>
      <c r="E2" s="11"/>
      <c r="F2" s="49" t="s">
        <v>21</v>
      </c>
      <c r="G2" s="50"/>
      <c r="H2" s="50"/>
      <c r="I2" s="51"/>
      <c r="J2" s="11"/>
    </row>
    <row r="3" spans="1:10" ht="15.75">
      <c r="A3" s="30"/>
      <c r="B3" s="31" t="s">
        <v>11</v>
      </c>
      <c r="C3" s="31" t="s">
        <v>12</v>
      </c>
      <c r="D3" s="31" t="s">
        <v>13</v>
      </c>
      <c r="E3" s="11"/>
      <c r="F3" s="30"/>
      <c r="G3" s="31" t="s">
        <v>11</v>
      </c>
      <c r="H3" s="31" t="s">
        <v>12</v>
      </c>
      <c r="I3" s="31" t="s">
        <v>13</v>
      </c>
      <c r="J3" s="11"/>
    </row>
    <row r="4" spans="1:10" ht="15">
      <c r="A4" s="32" t="s">
        <v>26</v>
      </c>
      <c r="B4" s="68">
        <f>SUM(B9+B17+B25+B33+B44+B52)</f>
        <v>62</v>
      </c>
      <c r="C4" s="68">
        <f>SUM(C9+C17+C25+C33+C44+C52)</f>
        <v>89</v>
      </c>
      <c r="D4" s="68">
        <f>SUM(D9+D17+D25+D33+D44+D52)</f>
        <v>151</v>
      </c>
      <c r="E4" s="11"/>
      <c r="F4" s="32" t="s">
        <v>26</v>
      </c>
      <c r="G4" s="68">
        <f>SUM(G10+G20+G26+G33)</f>
        <v>124</v>
      </c>
      <c r="H4" s="68">
        <f>SUM(H10+H20+H26+H33)</f>
        <v>36</v>
      </c>
      <c r="I4" s="68">
        <f>SUM(I10+I20+I26+I33)</f>
        <v>160</v>
      </c>
      <c r="J4" s="11"/>
    </row>
    <row r="5" spans="5:10" ht="12.75">
      <c r="E5" s="11"/>
      <c r="J5" s="11"/>
    </row>
    <row r="6" spans="1:10" ht="12.75">
      <c r="A6" s="35" t="s">
        <v>125</v>
      </c>
      <c r="B6" s="65"/>
      <c r="C6" s="65"/>
      <c r="D6" s="39"/>
      <c r="E6" s="11"/>
      <c r="F6" s="52" t="s">
        <v>126</v>
      </c>
      <c r="G6" s="53"/>
      <c r="H6" s="53"/>
      <c r="I6" s="54"/>
      <c r="J6" s="11"/>
    </row>
    <row r="7" spans="1:10" ht="12.75">
      <c r="A7" s="10"/>
      <c r="B7" s="36" t="s">
        <v>11</v>
      </c>
      <c r="C7" s="36" t="s">
        <v>12</v>
      </c>
      <c r="D7" s="36" t="s">
        <v>13</v>
      </c>
      <c r="E7" s="11"/>
      <c r="F7" s="10"/>
      <c r="G7" s="36" t="s">
        <v>11</v>
      </c>
      <c r="H7" s="36" t="s">
        <v>12</v>
      </c>
      <c r="I7" s="36" t="s">
        <v>13</v>
      </c>
      <c r="J7" s="11"/>
    </row>
    <row r="8" spans="1:10" ht="12.75">
      <c r="A8" s="10" t="s">
        <v>127</v>
      </c>
      <c r="B8" s="37">
        <v>8</v>
      </c>
      <c r="C8" s="37">
        <v>3</v>
      </c>
      <c r="D8" s="37">
        <f>SUM(B8:C8)</f>
        <v>11</v>
      </c>
      <c r="E8" s="11"/>
      <c r="F8" s="10" t="s">
        <v>128</v>
      </c>
      <c r="G8" s="37">
        <v>15</v>
      </c>
      <c r="H8" s="37">
        <v>6</v>
      </c>
      <c r="I8" s="37">
        <f>SUM(G8:H8)</f>
        <v>21</v>
      </c>
      <c r="J8" s="11"/>
    </row>
    <row r="9" spans="1:10" ht="12.75">
      <c r="A9" s="27" t="s">
        <v>35</v>
      </c>
      <c r="B9" s="25">
        <f>SUM(B8)</f>
        <v>8</v>
      </c>
      <c r="C9" s="25">
        <f>SUM(C8)</f>
        <v>3</v>
      </c>
      <c r="D9" s="25">
        <f>SUM(D8)</f>
        <v>11</v>
      </c>
      <c r="E9" s="11"/>
      <c r="F9" s="10" t="s">
        <v>129</v>
      </c>
      <c r="G9" s="37">
        <v>1</v>
      </c>
      <c r="H9" s="37">
        <v>2</v>
      </c>
      <c r="I9" s="37">
        <f>SUM(G9:H9)</f>
        <v>3</v>
      </c>
      <c r="J9" s="11"/>
    </row>
    <row r="10" spans="5:10" ht="12.75">
      <c r="E10" s="11"/>
      <c r="F10" s="27" t="s">
        <v>35</v>
      </c>
      <c r="G10" s="25">
        <f>SUM(G8:G9)</f>
        <v>16</v>
      </c>
      <c r="H10" s="25">
        <f>SUM(H8:H9)</f>
        <v>8</v>
      </c>
      <c r="I10" s="25">
        <f>SUM(I8:I9)</f>
        <v>24</v>
      </c>
      <c r="J10" s="11"/>
    </row>
    <row r="11" spans="1:10" ht="12.75">
      <c r="A11" s="35" t="s">
        <v>130</v>
      </c>
      <c r="B11" s="65"/>
      <c r="C11" s="65"/>
      <c r="D11" s="39"/>
      <c r="E11" s="11"/>
      <c r="J11" s="11"/>
    </row>
    <row r="12" spans="1:10" ht="12.75">
      <c r="A12" s="10"/>
      <c r="B12" s="36" t="s">
        <v>11</v>
      </c>
      <c r="C12" s="36" t="s">
        <v>12</v>
      </c>
      <c r="D12" s="36" t="s">
        <v>13</v>
      </c>
      <c r="E12" s="11"/>
      <c r="F12" s="52" t="s">
        <v>131</v>
      </c>
      <c r="G12" s="53"/>
      <c r="H12" s="53"/>
      <c r="I12" s="54"/>
      <c r="J12" s="11"/>
    </row>
    <row r="13" spans="1:10" ht="12.75">
      <c r="A13" s="10" t="s">
        <v>132</v>
      </c>
      <c r="B13" s="37">
        <v>7</v>
      </c>
      <c r="C13" s="37"/>
      <c r="D13" s="37">
        <f>SUM(B13:C13)</f>
        <v>7</v>
      </c>
      <c r="E13" s="11"/>
      <c r="F13" s="10"/>
      <c r="G13" s="36" t="s">
        <v>11</v>
      </c>
      <c r="H13" s="36" t="s">
        <v>12</v>
      </c>
      <c r="I13" s="36" t="s">
        <v>13</v>
      </c>
      <c r="J13" s="11"/>
    </row>
    <row r="14" spans="1:10" ht="12.75">
      <c r="A14" s="10" t="s">
        <v>133</v>
      </c>
      <c r="B14" s="37">
        <v>1</v>
      </c>
      <c r="C14" s="37">
        <v>1</v>
      </c>
      <c r="D14" s="37">
        <f>SUM(B14:C14)</f>
        <v>2</v>
      </c>
      <c r="E14" s="11"/>
      <c r="F14" s="10" t="s">
        <v>134</v>
      </c>
      <c r="G14" s="37">
        <v>17</v>
      </c>
      <c r="H14" s="37">
        <v>7</v>
      </c>
      <c r="I14" s="37">
        <f aca="true" t="shared" si="0" ref="I14:I19">SUM(G14:H14)</f>
        <v>24</v>
      </c>
      <c r="J14" s="11"/>
    </row>
    <row r="15" spans="1:10" ht="12.75">
      <c r="A15" s="10" t="s">
        <v>135</v>
      </c>
      <c r="B15" s="37">
        <v>1</v>
      </c>
      <c r="C15" s="37"/>
      <c r="D15" s="37">
        <f>SUM(B15:C15)</f>
        <v>1</v>
      </c>
      <c r="E15" s="11"/>
      <c r="F15" s="10" t="s">
        <v>136</v>
      </c>
      <c r="G15" s="37">
        <v>12</v>
      </c>
      <c r="H15" s="37">
        <v>8</v>
      </c>
      <c r="I15" s="37">
        <f t="shared" si="0"/>
        <v>20</v>
      </c>
      <c r="J15" s="11"/>
    </row>
    <row r="16" spans="1:10" ht="12.75">
      <c r="A16" s="10" t="s">
        <v>137</v>
      </c>
      <c r="B16" s="37">
        <v>2</v>
      </c>
      <c r="C16" s="37"/>
      <c r="D16" s="37">
        <f>SUM(B16:C16)</f>
        <v>2</v>
      </c>
      <c r="E16" s="11"/>
      <c r="F16" s="10" t="s">
        <v>138</v>
      </c>
      <c r="G16" s="37"/>
      <c r="H16" s="37">
        <v>1</v>
      </c>
      <c r="I16" s="37">
        <f t="shared" si="0"/>
        <v>1</v>
      </c>
      <c r="J16" s="11"/>
    </row>
    <row r="17" spans="1:10" ht="12.75">
      <c r="A17" s="27" t="s">
        <v>35</v>
      </c>
      <c r="B17" s="25">
        <f>SUM(B13:B16)</f>
        <v>11</v>
      </c>
      <c r="C17" s="25">
        <f>SUM(C13:C16)</f>
        <v>1</v>
      </c>
      <c r="D17" s="25">
        <f>SUM(D13:D16)</f>
        <v>12</v>
      </c>
      <c r="E17" s="11"/>
      <c r="F17" s="10" t="s">
        <v>139</v>
      </c>
      <c r="G17" s="37">
        <v>2</v>
      </c>
      <c r="H17" s="37"/>
      <c r="I17" s="37">
        <f t="shared" si="0"/>
        <v>2</v>
      </c>
      <c r="J17" s="11"/>
    </row>
    <row r="18" spans="5:10" ht="12.75">
      <c r="E18" s="11"/>
      <c r="F18" s="10" t="s">
        <v>140</v>
      </c>
      <c r="G18" s="37">
        <v>2</v>
      </c>
      <c r="H18" s="37"/>
      <c r="I18" s="37">
        <f t="shared" si="0"/>
        <v>2</v>
      </c>
      <c r="J18" s="11"/>
    </row>
    <row r="19" spans="1:10" ht="12.75">
      <c r="A19" s="35" t="s">
        <v>141</v>
      </c>
      <c r="B19" s="65"/>
      <c r="C19" s="65"/>
      <c r="D19" s="39"/>
      <c r="E19" s="11"/>
      <c r="F19" s="10" t="s">
        <v>142</v>
      </c>
      <c r="G19" s="37">
        <v>4</v>
      </c>
      <c r="H19" s="37"/>
      <c r="I19" s="37">
        <f t="shared" si="0"/>
        <v>4</v>
      </c>
      <c r="J19" s="11"/>
    </row>
    <row r="20" spans="1:10" ht="12.75">
      <c r="A20" s="10"/>
      <c r="B20" s="36" t="s">
        <v>11</v>
      </c>
      <c r="C20" s="36" t="s">
        <v>12</v>
      </c>
      <c r="D20" s="36" t="s">
        <v>13</v>
      </c>
      <c r="E20" s="11"/>
      <c r="F20" s="27" t="s">
        <v>35</v>
      </c>
      <c r="G20" s="25">
        <f>SUM(G14:G19)</f>
        <v>37</v>
      </c>
      <c r="H20" s="25">
        <f>SUM(H14:H19)</f>
        <v>16</v>
      </c>
      <c r="I20" s="25">
        <f>SUM(I14:I19)</f>
        <v>53</v>
      </c>
      <c r="J20" s="11"/>
    </row>
    <row r="21" spans="1:10" ht="12.75">
      <c r="A21" s="10" t="s">
        <v>143</v>
      </c>
      <c r="B21" s="37">
        <v>2</v>
      </c>
      <c r="C21" s="37"/>
      <c r="D21" s="37">
        <f>SUM(B21:C21)</f>
        <v>2</v>
      </c>
      <c r="E21" s="11"/>
      <c r="J21" s="11"/>
    </row>
    <row r="22" spans="1:10" ht="12.75">
      <c r="A22" s="10" t="s">
        <v>144</v>
      </c>
      <c r="B22" s="37">
        <v>4</v>
      </c>
      <c r="C22" s="37">
        <v>6</v>
      </c>
      <c r="D22" s="37">
        <f>SUM(B22:C22)</f>
        <v>10</v>
      </c>
      <c r="E22" s="11"/>
      <c r="F22" s="35" t="s">
        <v>145</v>
      </c>
      <c r="G22" s="69"/>
      <c r="H22" s="69"/>
      <c r="I22" s="70"/>
      <c r="J22" s="11"/>
    </row>
    <row r="23" spans="1:10" ht="12.75">
      <c r="A23" s="10" t="s">
        <v>146</v>
      </c>
      <c r="B23" s="37">
        <v>2</v>
      </c>
      <c r="C23" s="37">
        <v>1</v>
      </c>
      <c r="D23" s="37">
        <f>SUM(B23:C23)</f>
        <v>3</v>
      </c>
      <c r="E23" s="11"/>
      <c r="F23" s="10"/>
      <c r="G23" s="36" t="s">
        <v>11</v>
      </c>
      <c r="H23" s="36" t="s">
        <v>12</v>
      </c>
      <c r="I23" s="36" t="s">
        <v>13</v>
      </c>
      <c r="J23" s="11"/>
    </row>
    <row r="24" spans="1:10" ht="12.75">
      <c r="A24" s="10" t="s">
        <v>147</v>
      </c>
      <c r="B24" s="37">
        <v>1</v>
      </c>
      <c r="C24" s="37"/>
      <c r="D24" s="37">
        <f>SUM(B24:C24)</f>
        <v>1</v>
      </c>
      <c r="E24" s="11"/>
      <c r="F24" s="10" t="s">
        <v>148</v>
      </c>
      <c r="G24" s="37">
        <v>31</v>
      </c>
      <c r="H24" s="37">
        <v>3</v>
      </c>
      <c r="I24" s="37">
        <f>SUM(G24:H24)</f>
        <v>34</v>
      </c>
      <c r="J24" s="11"/>
    </row>
    <row r="25" spans="1:10" ht="12.75">
      <c r="A25" s="60" t="s">
        <v>35</v>
      </c>
      <c r="B25" s="27">
        <f>SUM(B21:B24)</f>
        <v>9</v>
      </c>
      <c r="C25" s="25">
        <f>SUM(C21:C24)</f>
        <v>7</v>
      </c>
      <c r="D25" s="25">
        <f>SUM(D21:D24)</f>
        <v>16</v>
      </c>
      <c r="E25" s="11"/>
      <c r="F25" s="10" t="s">
        <v>149</v>
      </c>
      <c r="G25" s="37">
        <v>4</v>
      </c>
      <c r="H25" s="37"/>
      <c r="I25" s="37">
        <f>SUM(G25:H25)</f>
        <v>4</v>
      </c>
      <c r="J25" s="11"/>
    </row>
    <row r="26" spans="5:10" ht="12.75">
      <c r="E26" s="11"/>
      <c r="F26" s="27" t="s">
        <v>35</v>
      </c>
      <c r="G26" s="25">
        <f>SUM(G24:G25)</f>
        <v>35</v>
      </c>
      <c r="H26" s="25">
        <f>SUM(H24:H25)</f>
        <v>3</v>
      </c>
      <c r="I26" s="25">
        <f>SUM(I24:I25)</f>
        <v>38</v>
      </c>
      <c r="J26" s="11"/>
    </row>
    <row r="27" spans="1:10" ht="12.75">
      <c r="A27" s="35" t="s">
        <v>150</v>
      </c>
      <c r="B27" s="65"/>
      <c r="C27" s="65"/>
      <c r="D27" s="39"/>
      <c r="E27" s="11"/>
      <c r="J27" s="11"/>
    </row>
    <row r="28" spans="1:10" ht="12.75">
      <c r="A28" s="10"/>
      <c r="B28" s="36" t="s">
        <v>11</v>
      </c>
      <c r="C28" s="36" t="s">
        <v>12</v>
      </c>
      <c r="D28" s="36" t="s">
        <v>13</v>
      </c>
      <c r="E28" s="11"/>
      <c r="F28" s="35" t="s">
        <v>151</v>
      </c>
      <c r="G28" s="69"/>
      <c r="H28" s="69"/>
      <c r="I28" s="70"/>
      <c r="J28" s="11"/>
    </row>
    <row r="29" spans="1:10" ht="12.75">
      <c r="A29" s="10" t="s">
        <v>152</v>
      </c>
      <c r="B29" s="37">
        <v>11</v>
      </c>
      <c r="C29" s="37">
        <v>26</v>
      </c>
      <c r="D29" s="37">
        <f>SUM(B29:C29)</f>
        <v>37</v>
      </c>
      <c r="E29" s="11"/>
      <c r="F29" s="10"/>
      <c r="G29" s="36" t="s">
        <v>11</v>
      </c>
      <c r="H29" s="36" t="s">
        <v>12</v>
      </c>
      <c r="I29" s="36" t="s">
        <v>13</v>
      </c>
      <c r="J29" s="11"/>
    </row>
    <row r="30" spans="1:10" ht="12.75">
      <c r="A30" s="10" t="s">
        <v>153</v>
      </c>
      <c r="B30" s="37">
        <v>4</v>
      </c>
      <c r="C30" s="37">
        <v>5</v>
      </c>
      <c r="D30" s="37">
        <f>SUM(B30:C30)</f>
        <v>9</v>
      </c>
      <c r="E30" s="11"/>
      <c r="F30" s="10" t="s">
        <v>154</v>
      </c>
      <c r="G30" s="37">
        <v>33</v>
      </c>
      <c r="H30" s="37">
        <v>8</v>
      </c>
      <c r="I30" s="37">
        <f>SUM(G30:H30)</f>
        <v>41</v>
      </c>
      <c r="J30" s="11"/>
    </row>
    <row r="31" spans="1:10" ht="12.75">
      <c r="A31" s="10" t="s">
        <v>155</v>
      </c>
      <c r="B31" s="37">
        <v>1</v>
      </c>
      <c r="C31" s="37"/>
      <c r="D31" s="37">
        <f>SUM(B31:C31)</f>
        <v>1</v>
      </c>
      <c r="E31" s="11"/>
      <c r="F31" s="10" t="s">
        <v>156</v>
      </c>
      <c r="G31" s="37">
        <v>2</v>
      </c>
      <c r="H31" s="37"/>
      <c r="I31" s="37">
        <f>SUM(G31:H31)</f>
        <v>2</v>
      </c>
      <c r="J31" s="11"/>
    </row>
    <row r="32" spans="1:10" ht="12.75">
      <c r="A32" s="10" t="s">
        <v>157</v>
      </c>
      <c r="B32" s="37">
        <v>1</v>
      </c>
      <c r="C32" s="37">
        <v>2</v>
      </c>
      <c r="D32" s="37">
        <f>SUM(B32:C32)</f>
        <v>3</v>
      </c>
      <c r="E32" s="11"/>
      <c r="F32" s="10" t="s">
        <v>158</v>
      </c>
      <c r="G32" s="37">
        <v>1</v>
      </c>
      <c r="H32" s="37">
        <v>1</v>
      </c>
      <c r="I32" s="37">
        <f>SUM(G32:H32)</f>
        <v>2</v>
      </c>
      <c r="J32" s="11"/>
    </row>
    <row r="33" spans="1:10" ht="12.75">
      <c r="A33" s="27" t="s">
        <v>35</v>
      </c>
      <c r="B33" s="25">
        <f>SUM(B29:B32)</f>
        <v>17</v>
      </c>
      <c r="C33" s="25">
        <f>SUM(C29:C32)</f>
        <v>33</v>
      </c>
      <c r="D33" s="25">
        <f>SUM(D29:D32)</f>
        <v>50</v>
      </c>
      <c r="E33" s="11"/>
      <c r="F33" s="27" t="s">
        <v>35</v>
      </c>
      <c r="G33" s="25">
        <f>SUM(G30:G32)</f>
        <v>36</v>
      </c>
      <c r="H33" s="25">
        <f>SUM(H30:H32)</f>
        <v>9</v>
      </c>
      <c r="I33" s="25">
        <f>SUM(I30:I32)</f>
        <v>45</v>
      </c>
      <c r="J33" s="11"/>
    </row>
    <row r="34" spans="5:10" ht="12.75">
      <c r="E34" s="11"/>
      <c r="F34" s="11"/>
      <c r="G34" s="11"/>
      <c r="H34" s="11"/>
      <c r="I34" s="11"/>
      <c r="J34" s="11"/>
    </row>
    <row r="35" spans="1:5" ht="12.75">
      <c r="A35" s="35" t="s">
        <v>159</v>
      </c>
      <c r="B35" s="69"/>
      <c r="C35" s="69"/>
      <c r="D35" s="71"/>
      <c r="E35" s="11"/>
    </row>
    <row r="36" spans="1:5" ht="12.75">
      <c r="A36" s="10"/>
      <c r="B36" s="36" t="s">
        <v>11</v>
      </c>
      <c r="C36" s="36" t="s">
        <v>12</v>
      </c>
      <c r="D36" s="36" t="s">
        <v>13</v>
      </c>
      <c r="E36" s="11"/>
    </row>
    <row r="37" spans="1:5" ht="12.75">
      <c r="A37" s="10" t="s">
        <v>160</v>
      </c>
      <c r="B37" s="37">
        <v>7</v>
      </c>
      <c r="C37" s="37">
        <v>7</v>
      </c>
      <c r="D37" s="37">
        <f aca="true" t="shared" si="1" ref="D37:D43">SUM(B37:C37)</f>
        <v>14</v>
      </c>
      <c r="E37" s="11"/>
    </row>
    <row r="38" spans="1:5" ht="12.75">
      <c r="A38" s="10" t="s">
        <v>161</v>
      </c>
      <c r="B38" s="37">
        <v>4</v>
      </c>
      <c r="C38" s="37">
        <v>6</v>
      </c>
      <c r="D38" s="37">
        <f t="shared" si="1"/>
        <v>10</v>
      </c>
      <c r="E38" s="11"/>
    </row>
    <row r="39" spans="1:5" ht="12.75">
      <c r="A39" s="10" t="s">
        <v>162</v>
      </c>
      <c r="B39" s="37">
        <v>3</v>
      </c>
      <c r="C39" s="37">
        <v>13</v>
      </c>
      <c r="D39" s="37">
        <f t="shared" si="1"/>
        <v>16</v>
      </c>
      <c r="E39" s="11"/>
    </row>
    <row r="40" spans="1:10" ht="12.75">
      <c r="A40" s="10" t="s">
        <v>163</v>
      </c>
      <c r="B40" s="37"/>
      <c r="C40" s="37">
        <v>4</v>
      </c>
      <c r="D40" s="37">
        <f t="shared" si="1"/>
        <v>4</v>
      </c>
      <c r="E40" s="11"/>
      <c r="H40" s="8"/>
      <c r="I40" s="8"/>
      <c r="J40" s="8"/>
    </row>
    <row r="41" spans="1:5" ht="12.75">
      <c r="A41" s="10" t="s">
        <v>164</v>
      </c>
      <c r="B41" s="37"/>
      <c r="C41" s="37">
        <v>2</v>
      </c>
      <c r="D41" s="37">
        <f t="shared" si="1"/>
        <v>2</v>
      </c>
      <c r="E41" s="11"/>
    </row>
    <row r="42" spans="1:5" ht="12.75">
      <c r="A42" s="10" t="s">
        <v>165</v>
      </c>
      <c r="B42" s="37"/>
      <c r="C42" s="37">
        <v>2</v>
      </c>
      <c r="D42" s="37">
        <f t="shared" si="1"/>
        <v>2</v>
      </c>
      <c r="E42" s="11"/>
    </row>
    <row r="43" spans="1:5" ht="12.75">
      <c r="A43" s="10" t="s">
        <v>166</v>
      </c>
      <c r="B43" s="37">
        <v>1</v>
      </c>
      <c r="C43" s="37"/>
      <c r="D43" s="37">
        <f t="shared" si="1"/>
        <v>1</v>
      </c>
      <c r="E43" s="11"/>
    </row>
    <row r="44" spans="1:5" ht="12.75">
      <c r="A44" s="27" t="s">
        <v>35</v>
      </c>
      <c r="B44" s="25">
        <f>SUM(B37:B43)</f>
        <v>15</v>
      </c>
      <c r="C44" s="25">
        <f>SUM(C37:C43)</f>
        <v>34</v>
      </c>
      <c r="D44" s="25">
        <f>SUM(D37:D43)</f>
        <v>49</v>
      </c>
      <c r="E44" s="11"/>
    </row>
    <row r="45" ht="12.75">
      <c r="E45" s="11"/>
    </row>
    <row r="46" spans="1:5" ht="12.75">
      <c r="A46" s="35" t="s">
        <v>167</v>
      </c>
      <c r="B46" s="69"/>
      <c r="C46" s="69"/>
      <c r="D46" s="71"/>
      <c r="E46" s="11"/>
    </row>
    <row r="47" spans="1:5" ht="12.75">
      <c r="A47" s="10"/>
      <c r="B47" s="36" t="s">
        <v>11</v>
      </c>
      <c r="C47" s="36" t="s">
        <v>12</v>
      </c>
      <c r="D47" s="36" t="s">
        <v>13</v>
      </c>
      <c r="E47" s="11"/>
    </row>
    <row r="48" spans="1:5" ht="12.75">
      <c r="A48" s="10" t="s">
        <v>168</v>
      </c>
      <c r="B48" s="37">
        <v>1</v>
      </c>
      <c r="C48" s="37">
        <v>6</v>
      </c>
      <c r="D48" s="37">
        <f>SUM(B48:C48)</f>
        <v>7</v>
      </c>
      <c r="E48" s="11"/>
    </row>
    <row r="49" spans="1:5" ht="12.75">
      <c r="A49" s="10" t="s">
        <v>169</v>
      </c>
      <c r="B49" s="37">
        <v>1</v>
      </c>
      <c r="C49" s="37">
        <v>2</v>
      </c>
      <c r="D49" s="37">
        <f>SUM(B49:C49)</f>
        <v>3</v>
      </c>
      <c r="E49" s="11"/>
    </row>
    <row r="50" spans="1:5" ht="12.75">
      <c r="A50" s="10" t="s">
        <v>170</v>
      </c>
      <c r="B50" s="37"/>
      <c r="C50" s="37">
        <v>2</v>
      </c>
      <c r="D50" s="37">
        <f>SUM(B50:C50)</f>
        <v>2</v>
      </c>
      <c r="E50" s="11"/>
    </row>
    <row r="51" spans="1:5" ht="12.75">
      <c r="A51" s="10" t="s">
        <v>171</v>
      </c>
      <c r="B51" s="37"/>
      <c r="C51" s="37">
        <v>1</v>
      </c>
      <c r="D51" s="37">
        <f>SUM(B51:C51)</f>
        <v>1</v>
      </c>
      <c r="E51" s="11"/>
    </row>
    <row r="52" spans="1:5" ht="12.75">
      <c r="A52" s="27" t="s">
        <v>35</v>
      </c>
      <c r="B52" s="25">
        <f>SUM(B48:B51)</f>
        <v>2</v>
      </c>
      <c r="C52" s="25">
        <f>SUM(C48:C51)</f>
        <v>11</v>
      </c>
      <c r="D52" s="25">
        <f>SUM(D48:D51)</f>
        <v>13</v>
      </c>
      <c r="E52" s="11"/>
    </row>
    <row r="53" spans="1:5" ht="12.75">
      <c r="A53" s="11"/>
      <c r="B53" s="11"/>
      <c r="C53" s="11"/>
      <c r="D53" s="11"/>
      <c r="E53" s="11"/>
    </row>
    <row r="57" ht="12.75">
      <c r="A57" s="48" t="s">
        <v>2</v>
      </c>
    </row>
    <row r="58" ht="12.75">
      <c r="A58" s="7" t="s">
        <v>3</v>
      </c>
    </row>
    <row r="59" ht="12.75">
      <c r="A59" s="7" t="s">
        <v>4</v>
      </c>
    </row>
    <row r="60" spans="1:2" ht="12.75">
      <c r="A60" s="66" t="s">
        <v>6</v>
      </c>
      <c r="B60" s="66"/>
    </row>
  </sheetData>
  <sheetProtection/>
  <mergeCells count="4">
    <mergeCell ref="A2:D2"/>
    <mergeCell ref="F2:I2"/>
    <mergeCell ref="F6:I6"/>
    <mergeCell ref="F12:I12"/>
  </mergeCells>
  <hyperlinks>
    <hyperlink ref="A57" location="FÉLAGSVÍSINDI!A1" display="FÉLAGSVÍSINDI!A1"/>
    <hyperlink ref="A58" location="HUGVÍSINDI!A1" display="HUGVÍSINDI!A1"/>
    <hyperlink ref="A59" location="HEILBRIGÐISVÍSINDI!A1" display="HEILBRIGÐISVÍSINDI!A1"/>
    <hyperlink ref="A60" location="'Tvær gráður'!A1" display="'Tvær gráður'!A1"/>
  </hyperlink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4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7.00390625" style="0" customWidth="1"/>
    <col min="2" max="2" width="35.57421875" style="0" customWidth="1"/>
    <col min="3" max="3" width="32.421875" style="0" customWidth="1"/>
  </cols>
  <sheetData>
    <row r="3" ht="12.75">
      <c r="A3" s="38" t="s">
        <v>172</v>
      </c>
    </row>
    <row r="4" spans="1:3" ht="12.75">
      <c r="A4" s="72" t="s">
        <v>173</v>
      </c>
      <c r="B4" s="73"/>
      <c r="C4" s="74"/>
    </row>
    <row r="5" spans="1:3" ht="12.75">
      <c r="A5" s="2"/>
      <c r="C5" s="41"/>
    </row>
    <row r="6" spans="1:3" ht="12.75">
      <c r="A6" s="75" t="s">
        <v>174</v>
      </c>
      <c r="B6" s="8" t="s">
        <v>175</v>
      </c>
      <c r="C6" s="76" t="s">
        <v>176</v>
      </c>
    </row>
    <row r="7" spans="1:3" ht="12.75">
      <c r="A7" s="2" t="s">
        <v>177</v>
      </c>
      <c r="B7" t="s">
        <v>92</v>
      </c>
      <c r="C7" s="41" t="s">
        <v>178</v>
      </c>
    </row>
    <row r="8" spans="1:3" ht="12.75">
      <c r="A8" s="2"/>
      <c r="B8" t="s">
        <v>30</v>
      </c>
      <c r="C8" s="77" t="s">
        <v>179</v>
      </c>
    </row>
    <row r="9" spans="1:3" ht="12.75">
      <c r="A9" s="78"/>
      <c r="B9" s="11"/>
      <c r="C9" s="79"/>
    </row>
    <row r="10" spans="1:3" ht="12.75">
      <c r="A10" s="2" t="s">
        <v>180</v>
      </c>
      <c r="B10" t="s">
        <v>50</v>
      </c>
      <c r="C10" s="77" t="s">
        <v>179</v>
      </c>
    </row>
    <row r="11" spans="1:3" ht="12.75">
      <c r="A11" s="2"/>
      <c r="B11" t="s">
        <v>60</v>
      </c>
      <c r="C11" s="41" t="s">
        <v>181</v>
      </c>
    </row>
    <row r="12" spans="1:3" ht="12.75">
      <c r="A12" s="78"/>
      <c r="B12" s="11"/>
      <c r="C12" s="79"/>
    </row>
    <row r="13" spans="1:3" ht="12.75">
      <c r="A13" s="2" t="s">
        <v>182</v>
      </c>
      <c r="B13" t="s">
        <v>104</v>
      </c>
      <c r="C13" s="41" t="s">
        <v>178</v>
      </c>
    </row>
    <row r="14" spans="1:3" ht="12.75">
      <c r="A14" s="2"/>
      <c r="B14" t="s">
        <v>57</v>
      </c>
      <c r="C14" s="41" t="s">
        <v>183</v>
      </c>
    </row>
    <row r="15" spans="1:3" ht="12.75">
      <c r="A15" s="78"/>
      <c r="B15" s="11"/>
      <c r="C15" s="79"/>
    </row>
    <row r="16" spans="1:3" ht="12.75">
      <c r="A16" s="80" t="s">
        <v>184</v>
      </c>
      <c r="B16" t="s">
        <v>143</v>
      </c>
      <c r="C16" s="77" t="s">
        <v>185</v>
      </c>
    </row>
    <row r="17" spans="1:3" ht="12.75">
      <c r="A17" s="80"/>
      <c r="B17" t="s">
        <v>144</v>
      </c>
      <c r="C17" s="77" t="s">
        <v>185</v>
      </c>
    </row>
    <row r="18" spans="1:3" ht="12.75">
      <c r="A18" s="78"/>
      <c r="B18" s="11"/>
      <c r="C18" s="79"/>
    </row>
    <row r="19" spans="1:3" ht="12.75">
      <c r="A19" s="80" t="s">
        <v>186</v>
      </c>
      <c r="B19" t="s">
        <v>116</v>
      </c>
      <c r="C19" s="77" t="s">
        <v>187</v>
      </c>
    </row>
    <row r="20" spans="1:3" ht="12.75">
      <c r="A20" s="80"/>
      <c r="B20" t="s">
        <v>117</v>
      </c>
      <c r="C20" s="77" t="s">
        <v>187</v>
      </c>
    </row>
    <row r="21" spans="1:3" ht="12.75">
      <c r="A21" s="78"/>
      <c r="B21" s="11"/>
      <c r="C21" s="79"/>
    </row>
    <row r="22" spans="1:3" ht="12.75">
      <c r="A22" s="80" t="s">
        <v>188</v>
      </c>
      <c r="B22" t="s">
        <v>94</v>
      </c>
      <c r="C22" s="41" t="s">
        <v>178</v>
      </c>
    </row>
    <row r="23" spans="1:3" ht="12.75">
      <c r="A23" s="80"/>
      <c r="B23" t="s">
        <v>30</v>
      </c>
      <c r="C23" s="77" t="s">
        <v>179</v>
      </c>
    </row>
    <row r="24" spans="1:3" ht="12.75">
      <c r="A24" s="78"/>
      <c r="B24" s="11"/>
      <c r="C24" s="79"/>
    </row>
    <row r="25" spans="1:3" ht="12.75">
      <c r="A25" s="80" t="s">
        <v>189</v>
      </c>
      <c r="B25" t="s">
        <v>85</v>
      </c>
      <c r="C25" s="41" t="s">
        <v>178</v>
      </c>
    </row>
    <row r="26" spans="1:3" ht="12.75">
      <c r="A26" s="80"/>
      <c r="B26" t="s">
        <v>57</v>
      </c>
      <c r="C26" s="77" t="s">
        <v>183</v>
      </c>
    </row>
    <row r="27" spans="1:3" ht="12.75">
      <c r="A27" s="78"/>
      <c r="B27" s="11"/>
      <c r="C27" s="79"/>
    </row>
    <row r="28" spans="1:3" ht="12.75">
      <c r="A28" s="80" t="s">
        <v>190</v>
      </c>
      <c r="B28" t="s">
        <v>81</v>
      </c>
      <c r="C28" s="41" t="s">
        <v>191</v>
      </c>
    </row>
    <row r="29" spans="1:3" ht="12.75">
      <c r="A29" s="80"/>
      <c r="B29" t="s">
        <v>79</v>
      </c>
      <c r="C29" s="41" t="s">
        <v>191</v>
      </c>
    </row>
    <row r="30" spans="1:3" ht="12.75">
      <c r="A30" s="78"/>
      <c r="B30" s="11"/>
      <c r="C30" s="79"/>
    </row>
    <row r="31" spans="1:3" ht="12.75">
      <c r="A31" s="2" t="s">
        <v>192</v>
      </c>
      <c r="B31" t="s">
        <v>162</v>
      </c>
      <c r="C31" s="41" t="s">
        <v>185</v>
      </c>
    </row>
    <row r="32" spans="1:3" ht="12.75">
      <c r="A32" s="2"/>
      <c r="B32" t="s">
        <v>193</v>
      </c>
      <c r="C32" s="77" t="s">
        <v>183</v>
      </c>
    </row>
    <row r="33" spans="1:3" ht="12.75">
      <c r="A33" s="78"/>
      <c r="B33" s="11"/>
      <c r="C33" s="79"/>
    </row>
    <row r="34" spans="1:3" ht="12.75">
      <c r="A34" s="2" t="s">
        <v>194</v>
      </c>
      <c r="B34" t="s">
        <v>41</v>
      </c>
      <c r="C34" s="77" t="s">
        <v>183</v>
      </c>
    </row>
    <row r="35" spans="1:3" ht="12.75">
      <c r="A35" s="2"/>
      <c r="B35" t="s">
        <v>86</v>
      </c>
      <c r="C35" s="41" t="s">
        <v>178</v>
      </c>
    </row>
    <row r="36" spans="1:3" ht="12.75">
      <c r="A36" s="78"/>
      <c r="B36" s="11"/>
      <c r="C36" s="79"/>
    </row>
    <row r="37" spans="1:3" ht="12.75">
      <c r="A37" s="2" t="s">
        <v>195</v>
      </c>
      <c r="B37" t="s">
        <v>60</v>
      </c>
      <c r="C37" s="41" t="s">
        <v>181</v>
      </c>
    </row>
    <row r="38" spans="1:3" ht="12.75">
      <c r="A38" s="2"/>
      <c r="B38" t="s">
        <v>89</v>
      </c>
      <c r="C38" s="41" t="s">
        <v>178</v>
      </c>
    </row>
    <row r="39" spans="1:3" ht="12.75">
      <c r="A39" s="81"/>
      <c r="B39" s="82"/>
      <c r="C39" s="83"/>
    </row>
    <row r="43" ht="12.75">
      <c r="A43" s="7" t="s">
        <v>2</v>
      </c>
    </row>
    <row r="44" ht="12.75">
      <c r="A44" s="7" t="s">
        <v>3</v>
      </c>
    </row>
    <row r="45" ht="12.75">
      <c r="A45" s="7" t="s">
        <v>4</v>
      </c>
    </row>
    <row r="46" ht="12.75">
      <c r="A46" s="7" t="s">
        <v>5</v>
      </c>
    </row>
  </sheetData>
  <sheetProtection/>
  <hyperlinks>
    <hyperlink ref="A43" location="FÉLAGSVÍSINDI!A1" display="FÉLAGSVÍSINDI!A1"/>
    <hyperlink ref="A44" location="HUGVÍSINDI!A1" display="HUGVÍSINDI!A1"/>
    <hyperlink ref="A45" location="HEILBRIGÐISVÍSINDI!A1" display="HEILBRIGÐISVÍSINDI!A1"/>
    <hyperlink ref="A46" location="'VERKFRÆÐI- OG RAUNVÍSINDI'!A1" display="'VERKFRÆÐI- OG RAUNVÍSINDI'!A1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Brautskráningar kandídata 2004</dc:title>
  <dc:subject/>
  <dc:creator>appadm</dc:creator>
  <cp:keywords/>
  <dc:description/>
  <cp:lastModifiedBy>sverrirg</cp:lastModifiedBy>
  <cp:lastPrinted>2005-02-22T10:20:36Z</cp:lastPrinted>
  <dcterms:created xsi:type="dcterms:W3CDTF">2005-02-21T14:53:02Z</dcterms:created>
  <dcterms:modified xsi:type="dcterms:W3CDTF">2011-02-23T11:10:48Z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