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ale\Downloads\"/>
    </mc:Choice>
  </mc:AlternateContent>
  <xr:revisionPtr revIDLastSave="0" documentId="8_{3346075C-0DAE-487A-8465-919F8387FA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9" i="1" l="1"/>
  <c r="M49" i="1"/>
  <c r="J49" i="1"/>
  <c r="G49" i="1"/>
  <c r="C49" i="1"/>
  <c r="P48" i="1"/>
  <c r="M48" i="1"/>
  <c r="J48" i="1"/>
  <c r="G48" i="1"/>
  <c r="C48" i="1"/>
  <c r="C35" i="1"/>
  <c r="C34" i="1"/>
  <c r="C21" i="1"/>
  <c r="C20" i="1"/>
  <c r="C7" i="1"/>
  <c r="C6" i="1"/>
  <c r="P50" i="1" l="1"/>
  <c r="M50" i="1"/>
  <c r="C50" i="1"/>
  <c r="J50" i="1"/>
  <c r="C36" i="1"/>
  <c r="C22" i="1"/>
  <c r="C8" i="1"/>
  <c r="G50" i="1"/>
  <c r="P52" i="1" l="1"/>
  <c r="P54" i="1" s="1"/>
  <c r="P55" i="1" s="1"/>
  <c r="M52" i="1"/>
  <c r="M54" i="1" s="1"/>
  <c r="M55" i="1" s="1"/>
  <c r="J52" i="1"/>
  <c r="J54" i="1" s="1"/>
  <c r="J55" i="1" s="1"/>
  <c r="G52" i="1"/>
  <c r="G54" i="1" s="1"/>
  <c r="G55" i="1" s="1"/>
  <c r="C52" i="1"/>
  <c r="C54" i="1" s="1"/>
  <c r="C55" i="1" s="1"/>
  <c r="C38" i="1"/>
  <c r="C40" i="1" s="1"/>
  <c r="C41" i="1" s="1"/>
  <c r="C24" i="1"/>
  <c r="C26" i="1" s="1"/>
  <c r="C27" i="1" s="1"/>
  <c r="C10" i="1"/>
  <c r="C12" i="1" s="1"/>
  <c r="C13" i="1" s="1"/>
</calcChain>
</file>

<file path=xl/sharedStrings.xml><?xml version="1.0" encoding="utf-8"?>
<sst xmlns="http://schemas.openxmlformats.org/spreadsheetml/2006/main" count="37" uniqueCount="21">
  <si>
    <t>BA / BS nemi</t>
  </si>
  <si>
    <t>í kjarafélagi SFR</t>
  </si>
  <si>
    <t>mánaðarlaun skv. launafl.632.080</t>
  </si>
  <si>
    <t xml:space="preserve">orlofsuppbót </t>
  </si>
  <si>
    <t>desemberuppbót</t>
  </si>
  <si>
    <t>launatengd gjöld 23%</t>
  </si>
  <si>
    <t>samtals á mánuði með launatengdum gjöldum</t>
  </si>
  <si>
    <t>á ári</t>
  </si>
  <si>
    <t>Meistaranemi</t>
  </si>
  <si>
    <t>í kjarafélagi FH</t>
  </si>
  <si>
    <t>mánaðarlaun skv. launafl.695.020</t>
  </si>
  <si>
    <t>Doktorsnemi</t>
  </si>
  <si>
    <t>mánaðarlaun skv. launafl. 695.030</t>
  </si>
  <si>
    <t>Nýdoktor</t>
  </si>
  <si>
    <t>í kjarafélagi FH (skv. Stigamati)</t>
  </si>
  <si>
    <t>06-1</t>
  </si>
  <si>
    <t>07-1</t>
  </si>
  <si>
    <t>08-1</t>
  </si>
  <si>
    <t>09-1</t>
  </si>
  <si>
    <t>101</t>
  </si>
  <si>
    <t>mánaðarlaun skv. launafl. 696 061  (lágmarksröðun)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</si>
</sst>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r_._-;\-* #,##0\ _k_r_._-;_-* &quot;-&quot;\ _k_r_._-;_-@_-"/>
    <numFmt numFmtId="165" formatCode="[$-1040F]#,##0;\-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D3D3D3"/>
      </left>
      <right style="medium">
        <color indexed="64"/>
      </right>
      <top style="thin">
        <color rgb="FFD3D3D3"/>
      </top>
      <bottom style="thin">
        <color rgb="FFD3D3D3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35">
    <xf numFmtId="0" fontId="0" fillId="0" borderId="0" xfId="0"/>
    <xf numFmtId="0" fontId="2" fillId="2" borderId="1" xfId="0" applyFont="1" applyFill="1" applyBorder="1"/>
    <xf numFmtId="0" fontId="3" fillId="2" borderId="2" xfId="0" applyFont="1" applyFill="1" applyBorder="1"/>
    <xf numFmtId="3" fontId="3" fillId="2" borderId="3" xfId="0" applyNumberFormat="1" applyFont="1" applyFill="1" applyBorder="1"/>
    <xf numFmtId="0" fontId="3" fillId="3" borderId="4" xfId="0" applyFont="1" applyFill="1" applyBorder="1"/>
    <xf numFmtId="0" fontId="3" fillId="3" borderId="0" xfId="0" applyFont="1" applyFill="1"/>
    <xf numFmtId="3" fontId="3" fillId="3" borderId="5" xfId="0" applyNumberFormat="1" applyFont="1" applyFill="1" applyBorder="1"/>
    <xf numFmtId="165" fontId="4" fillId="0" borderId="6" xfId="0" applyNumberFormat="1" applyFont="1" applyBorder="1" applyAlignment="1">
      <alignment vertical="top" wrapText="1" readingOrder="1"/>
    </xf>
    <xf numFmtId="0" fontId="0" fillId="0" borderId="0" xfId="0" applyAlignment="1">
      <alignment horizontal="right"/>
    </xf>
    <xf numFmtId="164" fontId="0" fillId="0" borderId="0" xfId="1" applyFont="1"/>
    <xf numFmtId="9" fontId="3" fillId="3" borderId="0" xfId="0" applyNumberFormat="1" applyFont="1" applyFill="1"/>
    <xf numFmtId="3" fontId="3" fillId="4" borderId="7" xfId="0" applyNumberFormat="1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3" fontId="3" fillId="3" borderId="10" xfId="0" applyNumberFormat="1" applyFont="1" applyFill="1" applyBorder="1"/>
    <xf numFmtId="0" fontId="2" fillId="2" borderId="11" xfId="0" applyFont="1" applyFill="1" applyBorder="1"/>
    <xf numFmtId="0" fontId="3" fillId="2" borderId="12" xfId="0" applyFont="1" applyFill="1" applyBorder="1"/>
    <xf numFmtId="3" fontId="3" fillId="2" borderId="13" xfId="0" applyNumberFormat="1" applyFont="1" applyFill="1" applyBorder="1"/>
    <xf numFmtId="0" fontId="3" fillId="3" borderId="14" xfId="0" applyFont="1" applyFill="1" applyBorder="1"/>
    <xf numFmtId="3" fontId="3" fillId="3" borderId="15" xfId="0" applyNumberFormat="1" applyFont="1" applyFill="1" applyBorder="1"/>
    <xf numFmtId="165" fontId="4" fillId="0" borderId="16" xfId="0" applyNumberFormat="1" applyFont="1" applyBorder="1" applyAlignment="1">
      <alignment vertical="top" wrapText="1" readingOrder="1"/>
    </xf>
    <xf numFmtId="3" fontId="3" fillId="4" borderId="17" xfId="0" applyNumberFormat="1" applyFont="1" applyFill="1" applyBorder="1"/>
    <xf numFmtId="0" fontId="3" fillId="3" borderId="18" xfId="0" applyFont="1" applyFill="1" applyBorder="1"/>
    <xf numFmtId="0" fontId="3" fillId="3" borderId="19" xfId="0" applyFont="1" applyFill="1" applyBorder="1"/>
    <xf numFmtId="3" fontId="3" fillId="3" borderId="20" xfId="0" applyNumberFormat="1" applyFont="1" applyFill="1" applyBorder="1"/>
    <xf numFmtId="0" fontId="2" fillId="5" borderId="1" xfId="0" applyFont="1" applyFill="1" applyBorder="1"/>
    <xf numFmtId="0" fontId="3" fillId="5" borderId="2" xfId="0" applyFont="1" applyFill="1" applyBorder="1"/>
    <xf numFmtId="3" fontId="3" fillId="5" borderId="3" xfId="0" applyNumberFormat="1" applyFont="1" applyFill="1" applyBorder="1"/>
    <xf numFmtId="0" fontId="2" fillId="6" borderId="1" xfId="0" applyFont="1" applyFill="1" applyBorder="1"/>
    <xf numFmtId="0" fontId="3" fillId="6" borderId="2" xfId="0" applyFont="1" applyFill="1" applyBorder="1"/>
    <xf numFmtId="3" fontId="3" fillId="6" borderId="3" xfId="0" applyNumberFormat="1" applyFont="1" applyFill="1" applyBorder="1"/>
    <xf numFmtId="49" fontId="5" fillId="7" borderId="0" xfId="0" applyNumberFormat="1" applyFont="1" applyFill="1" applyAlignment="1">
      <alignment horizontal="center"/>
    </xf>
    <xf numFmtId="0" fontId="3" fillId="0" borderId="4" xfId="0" applyFont="1" applyBorder="1"/>
    <xf numFmtId="3" fontId="3" fillId="3" borderId="0" xfId="0" applyNumberFormat="1" applyFont="1" applyFill="1"/>
    <xf numFmtId="164" fontId="4" fillId="0" borderId="16" xfId="1" applyFont="1" applyBorder="1" applyAlignment="1">
      <alignment vertical="top" wrapText="1" readingOrder="1"/>
    </xf>
  </cellXfs>
  <cellStyles count="3">
    <cellStyle name="Comma [0]" xfId="1" builtinId="6"/>
    <cellStyle name="Normal" xfId="0" builtinId="0"/>
    <cellStyle name="Normal 2" xfId="2" xr:uid="{AC40DCA7-F725-41C0-9308-11B23CAD9B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workbookViewId="0">
      <selection activeCell="P10" sqref="P10"/>
    </sheetView>
  </sheetViews>
  <sheetFormatPr defaultRowHeight="15" x14ac:dyDescent="0.25"/>
  <cols>
    <col min="1" max="1" width="44.5703125" bestFit="1" customWidth="1"/>
    <col min="2" max="2" width="7.5703125" bestFit="1" customWidth="1"/>
    <col min="4" max="4" width="2.5703125" customWidth="1"/>
    <col min="5" max="5" width="2.85546875" customWidth="1"/>
    <col min="6" max="6" width="7.5703125" bestFit="1" customWidth="1"/>
    <col min="7" max="7" width="10.7109375" bestFit="1" customWidth="1"/>
    <col min="8" max="8" width="2.7109375" customWidth="1"/>
    <col min="9" max="9" width="7.5703125" bestFit="1" customWidth="1"/>
    <col min="10" max="10" width="10.140625" bestFit="1" customWidth="1"/>
    <col min="11" max="11" width="2.7109375" customWidth="1"/>
    <col min="12" max="12" width="7.5703125" bestFit="1" customWidth="1"/>
    <col min="13" max="13" width="10.140625" bestFit="1" customWidth="1"/>
    <col min="14" max="14" width="2.7109375" customWidth="1"/>
    <col min="15" max="15" width="7.5703125" bestFit="1" customWidth="1"/>
    <col min="16" max="16" width="10.140625" bestFit="1" customWidth="1"/>
    <col min="17" max="17" width="2" customWidth="1"/>
  </cols>
  <sheetData>
    <row r="1" spans="1:7" x14ac:dyDescent="0.25">
      <c r="A1" s="1" t="s">
        <v>0</v>
      </c>
      <c r="B1" s="2"/>
      <c r="C1" s="3"/>
    </row>
    <row r="2" spans="1:7" x14ac:dyDescent="0.25">
      <c r="A2" s="4" t="s">
        <v>1</v>
      </c>
      <c r="B2" s="5"/>
      <c r="C2" s="6"/>
    </row>
    <row r="3" spans="1:7" x14ac:dyDescent="0.25">
      <c r="A3" s="4"/>
      <c r="B3" s="5"/>
      <c r="C3" s="6"/>
    </row>
    <row r="4" spans="1:7" x14ac:dyDescent="0.25">
      <c r="A4" s="4" t="s">
        <v>2</v>
      </c>
      <c r="B4" s="5"/>
      <c r="C4" s="34">
        <v>478701</v>
      </c>
    </row>
    <row r="5" spans="1:7" x14ac:dyDescent="0.25">
      <c r="A5" s="4"/>
      <c r="B5" s="5"/>
      <c r="C5" s="6"/>
    </row>
    <row r="6" spans="1:7" x14ac:dyDescent="0.25">
      <c r="A6" s="4" t="s">
        <v>3</v>
      </c>
      <c r="B6" s="5">
        <v>58000</v>
      </c>
      <c r="C6" s="6">
        <f>+B6/12</f>
        <v>4833.333333333333</v>
      </c>
      <c r="F6" s="8"/>
      <c r="G6" s="9"/>
    </row>
    <row r="7" spans="1:7" x14ac:dyDescent="0.25">
      <c r="A7" s="4" t="s">
        <v>4</v>
      </c>
      <c r="B7" s="33">
        <v>106000</v>
      </c>
      <c r="C7" s="6">
        <f>+B7/12</f>
        <v>8833.3333333333339</v>
      </c>
      <c r="F7" s="8"/>
      <c r="G7" s="9"/>
    </row>
    <row r="8" spans="1:7" x14ac:dyDescent="0.25">
      <c r="A8" s="4"/>
      <c r="B8" s="5"/>
      <c r="C8" s="6">
        <f>+C7+C6+C4</f>
        <v>492367.66666666669</v>
      </c>
    </row>
    <row r="9" spans="1:7" x14ac:dyDescent="0.25">
      <c r="A9" s="4"/>
      <c r="B9" s="5"/>
      <c r="C9" s="6"/>
    </row>
    <row r="10" spans="1:7" x14ac:dyDescent="0.25">
      <c r="A10" s="4" t="s">
        <v>5</v>
      </c>
      <c r="B10" s="10"/>
      <c r="C10" s="6">
        <f>+C8*23%</f>
        <v>113244.56333333334</v>
      </c>
    </row>
    <row r="11" spans="1:7" x14ac:dyDescent="0.25">
      <c r="A11" s="4"/>
      <c r="B11" s="5"/>
      <c r="C11" s="6"/>
    </row>
    <row r="12" spans="1:7" ht="15.75" thickBot="1" x14ac:dyDescent="0.3">
      <c r="A12" s="4" t="s">
        <v>6</v>
      </c>
      <c r="B12" s="5"/>
      <c r="C12" s="11">
        <f>+C10+C8</f>
        <v>605612.23</v>
      </c>
    </row>
    <row r="13" spans="1:7" ht="15.75" thickTop="1" x14ac:dyDescent="0.25">
      <c r="A13" s="12" t="s">
        <v>7</v>
      </c>
      <c r="B13" s="13"/>
      <c r="C13" s="14">
        <f>+C12*12</f>
        <v>7267346.7599999998</v>
      </c>
    </row>
    <row r="14" spans="1:7" ht="15.75" thickBot="1" x14ac:dyDescent="0.3"/>
    <row r="15" spans="1:7" x14ac:dyDescent="0.25">
      <c r="A15" s="15" t="s">
        <v>8</v>
      </c>
      <c r="B15" s="16"/>
      <c r="C15" s="17"/>
    </row>
    <row r="16" spans="1:7" x14ac:dyDescent="0.25">
      <c r="A16" s="18" t="s">
        <v>9</v>
      </c>
      <c r="B16" s="5"/>
      <c r="C16" s="19"/>
    </row>
    <row r="17" spans="1:3" x14ac:dyDescent="0.25">
      <c r="A17" s="18"/>
      <c r="B17" s="5"/>
      <c r="C17" s="19"/>
    </row>
    <row r="18" spans="1:3" x14ac:dyDescent="0.25">
      <c r="A18" s="18" t="s">
        <v>10</v>
      </c>
      <c r="B18" s="5"/>
      <c r="C18" s="20">
        <v>445839</v>
      </c>
    </row>
    <row r="19" spans="1:3" x14ac:dyDescent="0.25">
      <c r="A19" s="18"/>
      <c r="B19" s="5"/>
      <c r="C19" s="19"/>
    </row>
    <row r="20" spans="1:3" x14ac:dyDescent="0.25">
      <c r="A20" s="18" t="s">
        <v>3</v>
      </c>
      <c r="B20" s="5">
        <v>56000</v>
      </c>
      <c r="C20" s="19">
        <f>+B20/12</f>
        <v>4666.666666666667</v>
      </c>
    </row>
    <row r="21" spans="1:3" x14ac:dyDescent="0.25">
      <c r="A21" s="18" t="s">
        <v>4</v>
      </c>
      <c r="B21" s="33">
        <v>103000</v>
      </c>
      <c r="C21" s="19">
        <f>+B21/12</f>
        <v>8583.3333333333339</v>
      </c>
    </row>
    <row r="22" spans="1:3" x14ac:dyDescent="0.25">
      <c r="A22" s="18"/>
      <c r="B22" s="5"/>
      <c r="C22" s="19">
        <f>+C21+C20+C18</f>
        <v>459089</v>
      </c>
    </row>
    <row r="23" spans="1:3" x14ac:dyDescent="0.25">
      <c r="A23" s="18"/>
      <c r="B23" s="5"/>
      <c r="C23" s="19"/>
    </row>
    <row r="24" spans="1:3" x14ac:dyDescent="0.25">
      <c r="A24" s="18" t="s">
        <v>5</v>
      </c>
      <c r="B24" s="10"/>
      <c r="C24" s="19">
        <f>+C22*23%</f>
        <v>105590.47</v>
      </c>
    </row>
    <row r="25" spans="1:3" x14ac:dyDescent="0.25">
      <c r="A25" s="18"/>
      <c r="B25" s="5"/>
      <c r="C25" s="19"/>
    </row>
    <row r="26" spans="1:3" ht="15.75" thickBot="1" x14ac:dyDescent="0.3">
      <c r="A26" s="18" t="s">
        <v>6</v>
      </c>
      <c r="B26" s="5"/>
      <c r="C26" s="21">
        <f>+C24+C22</f>
        <v>564679.47</v>
      </c>
    </row>
    <row r="27" spans="1:3" ht="16.5" thickTop="1" thickBot="1" x14ac:dyDescent="0.3">
      <c r="A27" s="22" t="s">
        <v>7</v>
      </c>
      <c r="B27" s="23"/>
      <c r="C27" s="24">
        <f>+C26*12</f>
        <v>6776153.6399999997</v>
      </c>
    </row>
    <row r="29" spans="1:3" x14ac:dyDescent="0.25">
      <c r="A29" s="25" t="s">
        <v>11</v>
      </c>
      <c r="B29" s="26"/>
      <c r="C29" s="27"/>
    </row>
    <row r="30" spans="1:3" x14ac:dyDescent="0.25">
      <c r="A30" s="4" t="s">
        <v>9</v>
      </c>
      <c r="B30" s="5"/>
      <c r="C30" s="6"/>
    </row>
    <row r="31" spans="1:3" x14ac:dyDescent="0.25">
      <c r="A31" s="4"/>
      <c r="B31" s="5"/>
      <c r="C31" s="6"/>
    </row>
    <row r="32" spans="1:3" x14ac:dyDescent="0.25">
      <c r="A32" s="4" t="s">
        <v>12</v>
      </c>
      <c r="B32" s="5"/>
      <c r="C32" s="7">
        <v>462586</v>
      </c>
    </row>
    <row r="33" spans="1:16" x14ac:dyDescent="0.25">
      <c r="A33" s="4"/>
      <c r="B33" s="5"/>
      <c r="C33" s="6"/>
    </row>
    <row r="34" spans="1:16" x14ac:dyDescent="0.25">
      <c r="A34" s="4" t="s">
        <v>3</v>
      </c>
      <c r="B34" s="5">
        <v>56000</v>
      </c>
      <c r="C34" s="6">
        <f>+B34/12</f>
        <v>4666.666666666667</v>
      </c>
    </row>
    <row r="35" spans="1:16" x14ac:dyDescent="0.25">
      <c r="A35" s="4" t="s">
        <v>4</v>
      </c>
      <c r="B35" s="33">
        <v>103000</v>
      </c>
      <c r="C35" s="6">
        <f>+B35/12</f>
        <v>8583.3333333333339</v>
      </c>
    </row>
    <row r="36" spans="1:16" x14ac:dyDescent="0.25">
      <c r="A36" s="4"/>
      <c r="B36" s="5"/>
      <c r="C36" s="6">
        <f>+C35+C34+C32</f>
        <v>475836</v>
      </c>
    </row>
    <row r="37" spans="1:16" x14ac:dyDescent="0.25">
      <c r="A37" s="4"/>
      <c r="B37" s="5"/>
      <c r="C37" s="6"/>
    </row>
    <row r="38" spans="1:16" x14ac:dyDescent="0.25">
      <c r="A38" s="4" t="s">
        <v>5</v>
      </c>
      <c r="B38" s="10"/>
      <c r="C38" s="6">
        <f>+C36*23%</f>
        <v>109442.28</v>
      </c>
    </row>
    <row r="39" spans="1:16" x14ac:dyDescent="0.25">
      <c r="A39" s="4"/>
      <c r="B39" s="5"/>
      <c r="C39" s="6"/>
    </row>
    <row r="40" spans="1:16" ht="15.75" thickBot="1" x14ac:dyDescent="0.3">
      <c r="A40" s="4" t="s">
        <v>6</v>
      </c>
      <c r="B40" s="5"/>
      <c r="C40" s="11">
        <f>+C38+C36</f>
        <v>585278.28</v>
      </c>
    </row>
    <row r="41" spans="1:16" ht="15.75" thickTop="1" x14ac:dyDescent="0.25">
      <c r="A41" s="12" t="s">
        <v>7</v>
      </c>
      <c r="B41" s="13"/>
      <c r="C41" s="14">
        <f>+C40*12</f>
        <v>7023339.3600000003</v>
      </c>
    </row>
    <row r="43" spans="1:16" x14ac:dyDescent="0.25">
      <c r="A43" s="28" t="s">
        <v>13</v>
      </c>
      <c r="B43" s="29"/>
      <c r="C43" s="30"/>
      <c r="F43" s="29"/>
      <c r="G43" s="30"/>
      <c r="I43" s="29"/>
      <c r="J43" s="30"/>
      <c r="L43" s="29"/>
      <c r="M43" s="30"/>
      <c r="O43" s="29"/>
      <c r="P43" s="30"/>
    </row>
    <row r="44" spans="1:16" x14ac:dyDescent="0.25">
      <c r="A44" s="4" t="s">
        <v>14</v>
      </c>
      <c r="B44" s="5"/>
      <c r="C44" s="31" t="s">
        <v>15</v>
      </c>
      <c r="F44" s="5"/>
      <c r="G44" s="31" t="s">
        <v>16</v>
      </c>
      <c r="I44" s="5"/>
      <c r="J44" s="31" t="s">
        <v>17</v>
      </c>
      <c r="L44" s="5"/>
      <c r="M44" s="31" t="s">
        <v>18</v>
      </c>
      <c r="O44" s="5"/>
      <c r="P44" s="31" t="s">
        <v>19</v>
      </c>
    </row>
    <row r="45" spans="1:16" x14ac:dyDescent="0.25">
      <c r="A45" s="4"/>
      <c r="B45" s="5"/>
      <c r="C45" s="6"/>
      <c r="F45" s="5"/>
      <c r="G45" s="6"/>
      <c r="I45" s="5"/>
      <c r="J45" s="6"/>
      <c r="L45" s="5"/>
      <c r="M45" s="6"/>
      <c r="O45" s="5"/>
      <c r="P45" s="6"/>
    </row>
    <row r="46" spans="1:16" x14ac:dyDescent="0.25">
      <c r="A46" s="4" t="s">
        <v>20</v>
      </c>
      <c r="B46" s="5"/>
      <c r="C46" s="7">
        <v>662090</v>
      </c>
      <c r="F46" s="5"/>
      <c r="G46" s="7">
        <v>695195</v>
      </c>
      <c r="I46" s="5"/>
      <c r="J46" s="7">
        <v>729954</v>
      </c>
      <c r="L46" s="5"/>
      <c r="M46" s="7">
        <v>766452</v>
      </c>
      <c r="O46" s="5"/>
      <c r="P46" s="7">
        <v>804775</v>
      </c>
    </row>
    <row r="47" spans="1:16" x14ac:dyDescent="0.25">
      <c r="A47" s="4"/>
      <c r="B47" s="5"/>
      <c r="C47" s="6"/>
      <c r="F47" s="5"/>
      <c r="G47" s="6"/>
      <c r="I47" s="5"/>
      <c r="J47" s="6"/>
      <c r="L47" s="5"/>
      <c r="M47" s="6"/>
      <c r="O47" s="5"/>
      <c r="P47" s="6"/>
    </row>
    <row r="48" spans="1:16" x14ac:dyDescent="0.25">
      <c r="A48" s="4" t="s">
        <v>3</v>
      </c>
      <c r="B48" s="5">
        <v>56000</v>
      </c>
      <c r="C48" s="6">
        <f>+B48/12</f>
        <v>4666.666666666667</v>
      </c>
      <c r="F48" s="5">
        <v>56000</v>
      </c>
      <c r="G48" s="6">
        <f>+F48/12</f>
        <v>4666.666666666667</v>
      </c>
      <c r="I48" s="5">
        <v>56000</v>
      </c>
      <c r="J48" s="6">
        <f>+I48/12</f>
        <v>4666.666666666667</v>
      </c>
      <c r="L48" s="5">
        <v>56000</v>
      </c>
      <c r="M48" s="6">
        <f>+L48/12</f>
        <v>4666.666666666667</v>
      </c>
      <c r="O48" s="5">
        <v>56000</v>
      </c>
      <c r="P48" s="6">
        <f>+O48/12</f>
        <v>4666.666666666667</v>
      </c>
    </row>
    <row r="49" spans="1:16" x14ac:dyDescent="0.25">
      <c r="A49" s="4" t="s">
        <v>4</v>
      </c>
      <c r="B49" s="33">
        <v>103000</v>
      </c>
      <c r="C49" s="6">
        <f>+B49/12</f>
        <v>8583.3333333333339</v>
      </c>
      <c r="F49" s="33">
        <v>103000</v>
      </c>
      <c r="G49" s="6">
        <f>+F49/12</f>
        <v>8583.3333333333339</v>
      </c>
      <c r="I49" s="33">
        <v>103000</v>
      </c>
      <c r="J49" s="6">
        <f>+I49/12</f>
        <v>8583.3333333333339</v>
      </c>
      <c r="L49" s="33">
        <v>103000</v>
      </c>
      <c r="M49" s="6">
        <f>+L49/12</f>
        <v>8583.3333333333339</v>
      </c>
      <c r="O49" s="33">
        <v>103000</v>
      </c>
      <c r="P49" s="6">
        <f>+O49/12</f>
        <v>8583.3333333333339</v>
      </c>
    </row>
    <row r="50" spans="1:16" x14ac:dyDescent="0.25">
      <c r="A50" s="4"/>
      <c r="B50" s="5"/>
      <c r="C50" s="6">
        <f>+C49+C48+C46</f>
        <v>675340</v>
      </c>
      <c r="F50" s="5"/>
      <c r="G50" s="6">
        <f>+G49+G48+G46</f>
        <v>708445</v>
      </c>
      <c r="I50" s="5"/>
      <c r="J50" s="6">
        <f>+J49+J48+J46</f>
        <v>743204</v>
      </c>
      <c r="L50" s="5"/>
      <c r="M50" s="6">
        <f>+M49+M48+M46</f>
        <v>779702</v>
      </c>
      <c r="O50" s="5"/>
      <c r="P50" s="6">
        <f>+P49+P48+P46</f>
        <v>818025</v>
      </c>
    </row>
    <row r="51" spans="1:16" x14ac:dyDescent="0.25">
      <c r="A51" s="4"/>
      <c r="B51" s="5"/>
      <c r="C51" s="6"/>
      <c r="F51" s="5"/>
      <c r="G51" s="6"/>
      <c r="I51" s="5"/>
      <c r="J51" s="6"/>
      <c r="L51" s="5"/>
      <c r="M51" s="6"/>
      <c r="O51" s="5"/>
      <c r="P51" s="6"/>
    </row>
    <row r="52" spans="1:16" x14ac:dyDescent="0.25">
      <c r="A52" s="32" t="s">
        <v>5</v>
      </c>
      <c r="B52" s="10"/>
      <c r="C52" s="6">
        <f>+C50*23%</f>
        <v>155328.20000000001</v>
      </c>
      <c r="F52" s="10"/>
      <c r="G52" s="6">
        <f>+G50*23%</f>
        <v>162942.35</v>
      </c>
      <c r="I52" s="10"/>
      <c r="J52" s="6">
        <f>+J50*23%</f>
        <v>170936.92</v>
      </c>
      <c r="L52" s="10"/>
      <c r="M52" s="6">
        <f>+M50*23%</f>
        <v>179331.46000000002</v>
      </c>
      <c r="O52" s="10"/>
      <c r="P52" s="6">
        <f>+P50*23%</f>
        <v>188145.75</v>
      </c>
    </row>
    <row r="53" spans="1:16" x14ac:dyDescent="0.25">
      <c r="A53" s="4"/>
      <c r="B53" s="5"/>
      <c r="C53" s="6"/>
      <c r="F53" s="5"/>
      <c r="G53" s="6"/>
      <c r="I53" s="5"/>
      <c r="J53" s="6"/>
      <c r="L53" s="5"/>
      <c r="M53" s="6"/>
      <c r="O53" s="5"/>
      <c r="P53" s="6"/>
    </row>
    <row r="54" spans="1:16" ht="15.75" thickBot="1" x14ac:dyDescent="0.3">
      <c r="A54" s="4" t="s">
        <v>6</v>
      </c>
      <c r="B54" s="5"/>
      <c r="C54" s="11">
        <f>+C52+C50</f>
        <v>830668.2</v>
      </c>
      <c r="F54" s="5"/>
      <c r="G54" s="11">
        <f>+G52+G50</f>
        <v>871387.35</v>
      </c>
      <c r="I54" s="5"/>
      <c r="J54" s="11">
        <f>+J52+J50</f>
        <v>914140.92</v>
      </c>
      <c r="L54" s="5"/>
      <c r="M54" s="11">
        <f>+M52+M50</f>
        <v>959033.46</v>
      </c>
      <c r="O54" s="5"/>
      <c r="P54" s="11">
        <f>+P52+P50</f>
        <v>1006170.75</v>
      </c>
    </row>
    <row r="55" spans="1:16" ht="15.75" thickTop="1" x14ac:dyDescent="0.25">
      <c r="A55" s="12" t="s">
        <v>7</v>
      </c>
      <c r="B55" s="13"/>
      <c r="C55" s="14">
        <f>+C54*12</f>
        <v>9968018.3999999985</v>
      </c>
      <c r="F55" s="13"/>
      <c r="G55" s="14">
        <f>+G54*12</f>
        <v>10456648.199999999</v>
      </c>
      <c r="I55" s="13"/>
      <c r="J55" s="14">
        <f>+J54*12</f>
        <v>10969691.040000001</v>
      </c>
      <c r="L55" s="13"/>
      <c r="M55" s="14">
        <f>+M54*12</f>
        <v>11508401.52</v>
      </c>
      <c r="O55" s="13"/>
      <c r="P55" s="14">
        <f>+P54*12</f>
        <v>12074049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DC4564EF78B148BB413980D276167B" ma:contentTypeVersion="20" ma:contentTypeDescription="Create a new document." ma:contentTypeScope="" ma:versionID="683b0086917aaaccbdea6df07c8cf5dd">
  <xsd:schema xmlns:xsd="http://www.w3.org/2001/XMLSchema" xmlns:xs="http://www.w3.org/2001/XMLSchema" xmlns:p="http://schemas.microsoft.com/office/2006/metadata/properties" xmlns:ns2="1409d82a-9845-4109-8561-5b21cec22e43" xmlns:ns3="ba1f1631-2982-4857-9ca0-465a712a141c" targetNamespace="http://schemas.microsoft.com/office/2006/metadata/properties" ma:root="true" ma:fieldsID="c1843a13b9b95ae10440b3132daed736" ns2:_="" ns3:_="">
    <xsd:import namespace="1409d82a-9845-4109-8561-5b21cec22e43"/>
    <xsd:import namespace="ba1f1631-2982-4857-9ca0-465a712a14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Sta_x00f0_astyrkgrei_x00f0_slu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9d82a-9845-4109-8561-5b21cec22e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ea1d401-ac04-46f1-9878-c8838732bb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_x00f0_astyrkgrei_x00f0_slur" ma:index="25" nillable="true" ma:displayName="Staða styrkgreiðslur" ma:default="Ógreitt" ma:description="Ógreitt eða Greitt" ma:format="Dropdown" ma:internalName="Sta_x00f0_astyrkgrei_x00f0_slur">
      <xsd:simpleType>
        <xsd:restriction base="dms:Choice">
          <xsd:enumeration value="Greitt"/>
          <xsd:enumeration value="Ógreit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f1631-2982-4857-9ca0-465a712a141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414dd4-7d4f-44c3-ab58-c93220ec4691}" ma:internalName="TaxCatchAll" ma:showField="CatchAllData" ma:web="ba1f1631-2982-4857-9ca0-465a712a14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09d82a-9845-4109-8561-5b21cec22e43">
      <Terms xmlns="http://schemas.microsoft.com/office/infopath/2007/PartnerControls"/>
    </lcf76f155ced4ddcb4097134ff3c332f>
    <TaxCatchAll xmlns="ba1f1631-2982-4857-9ca0-465a712a141c" xsi:nil="true"/>
    <Sta_x00f0_astyrkgrei_x00f0_slur xmlns="1409d82a-9845-4109-8561-5b21cec22e43">Ógreitt</Sta_x00f0_astyrkgrei_x00f0_slur>
  </documentManagement>
</p:properties>
</file>

<file path=customXml/itemProps1.xml><?xml version="1.0" encoding="utf-8"?>
<ds:datastoreItem xmlns:ds="http://schemas.openxmlformats.org/officeDocument/2006/customXml" ds:itemID="{FEBD7213-F55A-446B-A4F3-01AC4F38DB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9d82a-9845-4109-8561-5b21cec22e43"/>
    <ds:schemaRef ds:uri="ba1f1631-2982-4857-9ca0-465a712a14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8B6410-A960-451F-A7F8-E70AB36354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43AD95-81B0-48E1-8CE4-57EA10F863A3}">
  <ds:schemaRefs>
    <ds:schemaRef ds:uri="http://schemas.microsoft.com/office/2006/metadata/properties"/>
    <ds:schemaRef ds:uri="http://schemas.microsoft.com/office/infopath/2007/PartnerControls"/>
    <ds:schemaRef ds:uri="1409d82a-9845-4109-8561-5b21cec22e43"/>
    <ds:schemaRef ds:uri="ba1f1631-2982-4857-9ca0-465a712a141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 Dagmar Steinsson</dc:creator>
  <cp:keywords/>
  <dc:description/>
  <cp:lastModifiedBy>Auður Lilja Erlingsdóttir - HI</cp:lastModifiedBy>
  <cp:revision/>
  <dcterms:created xsi:type="dcterms:W3CDTF">2018-09-12T08:25:50Z</dcterms:created>
  <dcterms:modified xsi:type="dcterms:W3CDTF">2024-09-11T14:28:28Z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0x010100F4DC4564EF78B148BB413980D276167B</vt:lpwstr>
  </property>
  <property fmtid="{D5CDD505-2E9C-101B-9397-08002B2CF9AE}" pid="3" name="MediaServiceImageTags">
    <vt:lpwstr/>
  </property>
</Properties>
</file>