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6795" tabRatio="801" activeTab="0"/>
  </bookViews>
  <sheets>
    <sheet name="Yfirlit" sheetId="1" r:id="rId1"/>
    <sheet name="Gd" sheetId="2" r:id="rId2"/>
    <sheet name="Læd" sheetId="3" r:id="rId3"/>
    <sheet name="Lad" sheetId="4" r:id="rId4"/>
    <sheet name="Vhd" sheetId="5" r:id="rId5"/>
    <sheet name="Hd" sheetId="6" r:id="rId6"/>
    <sheet name="Lyd" sheetId="7" r:id="rId7"/>
    <sheet name="Td" sheetId="8" r:id="rId8"/>
    <sheet name="Ved" sheetId="9" r:id="rId9"/>
    <sheet name="Rd" sheetId="10" r:id="rId10"/>
    <sheet name="Fd" sheetId="11" r:id="rId11"/>
    <sheet name="Hjfrd" sheetId="12" r:id="rId12"/>
    <sheet name="Tvær gráður" sheetId="13" r:id="rId13"/>
  </sheets>
  <definedNames>
    <definedName name="_xlnm.Print_Area" localSheetId="6">'Lyd'!#REF!</definedName>
  </definedNames>
  <calcPr fullCalcOnLoad="1"/>
</workbook>
</file>

<file path=xl/sharedStrings.xml><?xml version="1.0" encoding="utf-8"?>
<sst xmlns="http://schemas.openxmlformats.org/spreadsheetml/2006/main" count="417" uniqueCount="241">
  <si>
    <t>Brautskráningar frá HÍ 2005</t>
  </si>
  <si>
    <t>Nánari sundurliðun fyrir deildir og skorir er á skjölum sem fylgja hér á eftir. Smellið á tengla fyrir viðkomandi deild eða á flipana neðst í skjalinu.</t>
  </si>
  <si>
    <t> Guðfræðideild</t>
  </si>
  <si>
    <t> Læknadeild</t>
  </si>
  <si>
    <t> Lagadeild</t>
  </si>
  <si>
    <t> Viðskipta- og hagfræðideild</t>
  </si>
  <si>
    <t> Hugvísindadeild</t>
  </si>
  <si>
    <t> Lyfjafræðideild</t>
  </si>
  <si>
    <t> Tannlæknadeild</t>
  </si>
  <si>
    <t> Verkfræðideild</t>
  </si>
  <si>
    <t> Raunvísindadeild</t>
  </si>
  <si>
    <t> Félagsvísindadeild</t>
  </si>
  <si>
    <t> Hjúkrunarfræðideild</t>
  </si>
  <si>
    <t>Kandídatar með fleiri en eina gráðu</t>
  </si>
  <si>
    <t xml:space="preserve">ATH. að um er að ræða fjölda útskrifta. </t>
  </si>
  <si>
    <t>01 GUÐFRÆÐIDEILD</t>
  </si>
  <si>
    <t>Karlar</t>
  </si>
  <si>
    <t>Konur</t>
  </si>
  <si>
    <t>Alls</t>
  </si>
  <si>
    <t>Embættispróf í guðfræði</t>
  </si>
  <si>
    <t>B.A.-próf í guðfræði</t>
  </si>
  <si>
    <t>Djáknanám 90 ein. BA-próf</t>
  </si>
  <si>
    <t>Meistarapróf í guðfræði</t>
  </si>
  <si>
    <t>Samtals í deild</t>
  </si>
  <si>
    <t>02 LÆKNADEILD</t>
  </si>
  <si>
    <t>Samtals í deild:</t>
  </si>
  <si>
    <t>Læknisfræðiskor</t>
  </si>
  <si>
    <t>Embættispróf í læknisfræði</t>
  </si>
  <si>
    <t>Meistarapróf í heilbrigðisvísindum</t>
  </si>
  <si>
    <t>Doktorspróf í læknavísindum</t>
  </si>
  <si>
    <t>Samtals í skor</t>
  </si>
  <si>
    <t>Sjúkraþjálfunarskor</t>
  </si>
  <si>
    <t>B.S.-próf í sjúkraþjálfun</t>
  </si>
  <si>
    <t>03 LAGADEILD</t>
  </si>
  <si>
    <t>Embættispróf í lögfræði</t>
  </si>
  <si>
    <t>BA-próf í lögfræði</t>
  </si>
  <si>
    <t>Diplómapróf við lagadeild</t>
  </si>
  <si>
    <t>LL.M. in International and Environmental Law</t>
  </si>
  <si>
    <t>MS-próf í sjávarútvegsfræðum</t>
  </si>
  <si>
    <t>Doktorspróf í lögfræði</t>
  </si>
  <si>
    <t>04 VIÐSKIPTA- OG HAGFRÆÐIDEILD</t>
  </si>
  <si>
    <t>Viðskiptafræðiskor</t>
  </si>
  <si>
    <t>B.S.-próf í viðskiptafræði</t>
  </si>
  <si>
    <t>Kandídatspróf í viðskiptafræði</t>
  </si>
  <si>
    <t>Diplómapróf</t>
  </si>
  <si>
    <t>Meistarapróf í viðskiptafræði</t>
  </si>
  <si>
    <t>Meistarapróf í mannauðsstjórnun</t>
  </si>
  <si>
    <t>Hagfræðiskor</t>
  </si>
  <si>
    <t>B.S.-próf í hagfræði</t>
  </si>
  <si>
    <t>B.A.-próf í hagfræði</t>
  </si>
  <si>
    <t>Meistarapróf í hagfræði</t>
  </si>
  <si>
    <t>Meistarapróf í heilsuhagfræði</t>
  </si>
  <si>
    <t>05 HUGVÍSINDADEILD</t>
  </si>
  <si>
    <t>Bókmenntafræði- og málvísindaskor</t>
  </si>
  <si>
    <t>B.A.-próf í almennri bókmenntafræði</t>
  </si>
  <si>
    <t>B.A.-próf í almennum málvísindum</t>
  </si>
  <si>
    <t>B.A.-próf í táknmálsfræði</t>
  </si>
  <si>
    <t>B.A.-próf í táknmálsfræði og táknmálstúlkun</t>
  </si>
  <si>
    <t>M.A.-próf í almennri bókmenntafræði</t>
  </si>
  <si>
    <t>M.A.-próf í þýðingafræðum</t>
  </si>
  <si>
    <t>Enskuskor</t>
  </si>
  <si>
    <t>B.A.-próf í ensku</t>
  </si>
  <si>
    <t>Tvöfalt BA-próf í ensku og þýsku</t>
  </si>
  <si>
    <t>Diplómapróf í hagnýtri ensku</t>
  </si>
  <si>
    <t>M.A.-próf í ensku</t>
  </si>
  <si>
    <t>M.Paed.-próf í ensku</t>
  </si>
  <si>
    <t>Skor rómanskra og klassískra mála</t>
  </si>
  <si>
    <t>B.A.- próf í spænsku</t>
  </si>
  <si>
    <t>B.A.-próf í frönsku</t>
  </si>
  <si>
    <t>B.A.-próf í grísku</t>
  </si>
  <si>
    <t>B.A.-próf í ítölsku</t>
  </si>
  <si>
    <t>BA-próf í latínu</t>
  </si>
  <si>
    <t>Tvöfalt BA-próf í grísku og latínu</t>
  </si>
  <si>
    <t>B.A.-próf í rússnesku</t>
  </si>
  <si>
    <t>M.Paed.-próf í frönsku</t>
  </si>
  <si>
    <t>Heimspekiskor</t>
  </si>
  <si>
    <t>B.A.-próf í heimspeki</t>
  </si>
  <si>
    <t>Viðbótanám í starfstengdri siðfræði</t>
  </si>
  <si>
    <t>M.Paed.-próf í heimspeki</t>
  </si>
  <si>
    <t>M.A.-próf í heimspeki</t>
  </si>
  <si>
    <t>Íslenskuskor</t>
  </si>
  <si>
    <t>B.A.-próf í íslensku</t>
  </si>
  <si>
    <t>Diplómapróf í hagnýtri íslensku</t>
  </si>
  <si>
    <t>BA-próf í ísl. fyrir erl. stúdenta</t>
  </si>
  <si>
    <t>Tvöfalt BA-próf í íslensku og táknmálsfræði og táknmálstúlkun</t>
  </si>
  <si>
    <t>M.A.-próf í íslenskri málfræði</t>
  </si>
  <si>
    <t>M.A.-próf í íslenskum bókmenntum</t>
  </si>
  <si>
    <t>M.Paed.-próf í íslensku</t>
  </si>
  <si>
    <t>Doktorspróf í íslensku</t>
  </si>
  <si>
    <t>Sagnfræðiskor</t>
  </si>
  <si>
    <t>B.A.-próf í sagnfræði</t>
  </si>
  <si>
    <t>B.A.-próf í fornleifafræði</t>
  </si>
  <si>
    <t>M.A.-próf í sagnfræði</t>
  </si>
  <si>
    <t>M.A.-próf í fornleifafræði</t>
  </si>
  <si>
    <t>Doktorspróf í sagnfræði</t>
  </si>
  <si>
    <t>Skor þýsku og Norðurlandamála</t>
  </si>
  <si>
    <t>B.A.-próf í dönsku</t>
  </si>
  <si>
    <t>B.A.-próf í norsku</t>
  </si>
  <si>
    <t>B.A.-próf í þýsku</t>
  </si>
  <si>
    <t>Diplómapróf í hagnýtri þýsku</t>
  </si>
  <si>
    <t>06 LYFJAFRÆÐIDEILD</t>
  </si>
  <si>
    <t>Kandídatspróf í lyfjafræði</t>
  </si>
  <si>
    <t>Meistarapróf í lyfjafræði</t>
  </si>
  <si>
    <t>07 TANNLÆKNADEILD</t>
  </si>
  <si>
    <t>Kandídatspróf í tannlækningum</t>
  </si>
  <si>
    <t>Doktorspróf í tannlækningum</t>
  </si>
  <si>
    <t>08 VERKFRÆÐIDEILD</t>
  </si>
  <si>
    <t>Umhverfis- og byggingaverkfræðiskor</t>
  </si>
  <si>
    <t>B.S.- próf í umhverfis- og byggingarverkfræði</t>
  </si>
  <si>
    <t>B.S.-próf í byggingarverkfræði</t>
  </si>
  <si>
    <t>B.S.-próf í umhverfisverkfræði</t>
  </si>
  <si>
    <t>M.S.-próf í byggingarverkfræði</t>
  </si>
  <si>
    <t>M.S.-próf umhverfisfræði</t>
  </si>
  <si>
    <t>Véla- og iðnaðarverkfræðiskor</t>
  </si>
  <si>
    <t>B.S.-próf í véla- og iðnaðarverkfræði</t>
  </si>
  <si>
    <t>B.S.-próf í vélaverkfræði</t>
  </si>
  <si>
    <t>B.S.-próf í iðnaðarverkfræði</t>
  </si>
  <si>
    <t>B.S.-próf í efnaverkfræði</t>
  </si>
  <si>
    <t>M.S.-próf í véla- og iðnaðarverkfræði</t>
  </si>
  <si>
    <t>M.S.-próf í vélaverkfræði</t>
  </si>
  <si>
    <t>M.S.-próf í iðnaðarverkfræði</t>
  </si>
  <si>
    <t>Rafmagns- og tölvuverkfræðiskor</t>
  </si>
  <si>
    <t>B.S.-próf í rafmagns- og tölvuverkfræði</t>
  </si>
  <si>
    <t>M.S.-próf í rafmagns- og tölvuverkfræði</t>
  </si>
  <si>
    <t>Tölvunarfræðiskor</t>
  </si>
  <si>
    <t>B.S.-próf í tölvunarfræði</t>
  </si>
  <si>
    <t>B.S.-próf í hugbúnaðarverkfræði</t>
  </si>
  <si>
    <t>Diplómapróf í tölvurekstrarfræði</t>
  </si>
  <si>
    <t xml:space="preserve">M.S.-próf í hugbúnaðarverkfræði </t>
  </si>
  <si>
    <t>M.S.-próf í tölvunarfræði</t>
  </si>
  <si>
    <t>BS-próf í hugbúnaðarverkfræði (1)</t>
  </si>
  <si>
    <t>Ingvar Þór Jónsson </t>
  </si>
  <si>
    <t>Diplómanám í tölvurekstrarfræði (1)</t>
  </si>
  <si>
    <t>Hlynur Bjarnason </t>
  </si>
  <si>
    <t>09 RAUNVÍSINDADEILD</t>
  </si>
  <si>
    <t>Stærðfræðiskor</t>
  </si>
  <si>
    <t>B.S.-próf í stærðfræði</t>
  </si>
  <si>
    <t>M.Paed.-próf í stærðfræði</t>
  </si>
  <si>
    <t>M.S.-próf í stærðfræði</t>
  </si>
  <si>
    <t>Eðlisfræðiskor</t>
  </si>
  <si>
    <t>B.S.-próf í eðlisfræði</t>
  </si>
  <si>
    <t>B.S.-próf í jarðeðlisfræði</t>
  </si>
  <si>
    <t>4. árs nám í eðlisfræði</t>
  </si>
  <si>
    <t>Doktorspróf í jarðeðlisfræði</t>
  </si>
  <si>
    <t>Efnafræðiskor</t>
  </si>
  <si>
    <t>B.S.-próf í efnafræði</t>
  </si>
  <si>
    <t>B.S.-próf í lífefnafræði</t>
  </si>
  <si>
    <t>M.S.-próf í efnafræði</t>
  </si>
  <si>
    <t>M.S.-próf í lífefnafræði</t>
  </si>
  <si>
    <t>Líffræðiskor</t>
  </si>
  <si>
    <t>B.S.-próf í líffræði</t>
  </si>
  <si>
    <t>4. árs nám í líffræði</t>
  </si>
  <si>
    <t>M.S.-próf í líffræði</t>
  </si>
  <si>
    <t>M.S.-próf í umhverfisfræðum</t>
  </si>
  <si>
    <t>Jarð- og landfræðiskor</t>
  </si>
  <si>
    <t>B.S.-próf í jarðfræði</t>
  </si>
  <si>
    <t>B.S.-próf í landfræði</t>
  </si>
  <si>
    <t>B.S.-próf í ferðamálafræðum</t>
  </si>
  <si>
    <t>Diplómapróf í ferðamálafræðum</t>
  </si>
  <si>
    <t>4. árs nám í jarðfræði</t>
  </si>
  <si>
    <t>M.Paed-próf í jarðfræði</t>
  </si>
  <si>
    <t>M.S.-próf í ferðamálafræði</t>
  </si>
  <si>
    <t>M.S.-próf í landfræði</t>
  </si>
  <si>
    <t>M.S.-próf í jarðfræði</t>
  </si>
  <si>
    <t>Matvælafræðiskor</t>
  </si>
  <si>
    <t>B.S.-próf í matvælafræði</t>
  </si>
  <si>
    <t>Meistarapróf í matvælafræði</t>
  </si>
  <si>
    <t>Meistarapróf í næringarfræði</t>
  </si>
  <si>
    <t>Doktorspróf í matvælafræði</t>
  </si>
  <si>
    <t>10 FÉLAGSVÍSINDADEILD</t>
  </si>
  <si>
    <t>Bókasafns- og upplýsingaskor</t>
  </si>
  <si>
    <t>B.A.-próf í bókasafns-og upplýsingafræði</t>
  </si>
  <si>
    <t>Viðbótarnám:Starfsréttindi í bókasafns-og upplýsingafræði</t>
  </si>
  <si>
    <t>Viðbótarnám: Starfsréttindi: Skólasafnsfræði</t>
  </si>
  <si>
    <t>MLIS-próf í bókasafns- og upplýsingafræði</t>
  </si>
  <si>
    <t>Sálfræðiskor</t>
  </si>
  <si>
    <t>B.A.-próf í sálfræði</t>
  </si>
  <si>
    <t>M.A.-próf í sálfræði</t>
  </si>
  <si>
    <t>Cand.Psych.</t>
  </si>
  <si>
    <t>Uppeldis- og menntunarfræðiskor</t>
  </si>
  <si>
    <t>B.A.-próf í uppeldis-og menntunarfræði</t>
  </si>
  <si>
    <t>Diplóma: Fullorðinsfræðsla</t>
  </si>
  <si>
    <t>Diplóma í fræðslustarfi og stjórnun</t>
  </si>
  <si>
    <t>Diplóma: Áhættuhegðun og forvarnir</t>
  </si>
  <si>
    <t>Diplóma: Fötlunarfræði</t>
  </si>
  <si>
    <t>Kennslufræði til kennsluréttinda</t>
  </si>
  <si>
    <t>M.A.-próf í fötlunarfræði</t>
  </si>
  <si>
    <t>M.A.-próf í uppeldis- og menntunarfræði</t>
  </si>
  <si>
    <t>Doktorspróf í uppeldis- og menntunarfræði</t>
  </si>
  <si>
    <t>Félagsfræðiskor</t>
  </si>
  <si>
    <t>B.A.-próf í félagsfræði</t>
  </si>
  <si>
    <t>Viðbótarnám: Starfsréttindi: Námsráðgjöf</t>
  </si>
  <si>
    <t>Viðbótarnám: Starfsréttindi: Hagnýt fjölmiðlun</t>
  </si>
  <si>
    <t>M.A.-próf í félagsfræði</t>
  </si>
  <si>
    <t>M.A.-próf í náms- og starfsráðgjöf</t>
  </si>
  <si>
    <t>Félagsráðgjafarskor</t>
  </si>
  <si>
    <t>B.A.-próf í félagsráðgjöf</t>
  </si>
  <si>
    <t>Starfsréttindanám í félagsráðgjöf</t>
  </si>
  <si>
    <t>MSW-próf í félagsráðgjöf</t>
  </si>
  <si>
    <t>M.A.-próf í félagsráðgjöf</t>
  </si>
  <si>
    <t>Mannfræði- og þjóðfræðiskor</t>
  </si>
  <si>
    <t>B.A.-próf í mannfræði</t>
  </si>
  <si>
    <t>B.A.-próf í þjóðfræði</t>
  </si>
  <si>
    <t>M.A.-próf í mannfræði</t>
  </si>
  <si>
    <t>M.A.-próf í þjóðfræði</t>
  </si>
  <si>
    <t>M.A.-próf í umhverfisfræðum</t>
  </si>
  <si>
    <t>Stjórnmálafræðiskor</t>
  </si>
  <si>
    <t>B.A.-próf í stjórnmálafræði</t>
  </si>
  <si>
    <t>Diplóma í opinberri stjórnsýslu</t>
  </si>
  <si>
    <t>M.A.-próf stjórnmálafræði</t>
  </si>
  <si>
    <t>MPA-próf í opinberri stjórnsýslu</t>
  </si>
  <si>
    <t>11 HJÚKRUNARFRÆÐIDEILD</t>
  </si>
  <si>
    <t>B.S.-próf í hjúkrunarfræði</t>
  </si>
  <si>
    <t>Embættispróf í ljósmóðurfræði</t>
  </si>
  <si>
    <t>Diplómanám á sérsviðum hjúkrunar</t>
  </si>
  <si>
    <t>Diplómanám í bráðahjúkrun</t>
  </si>
  <si>
    <t>Diplómanám í gjörgæsluhjúkrun</t>
  </si>
  <si>
    <t>Diplómanám í skurðhjúkrun</t>
  </si>
  <si>
    <t>Diplómanám í svæfingahjúkrun</t>
  </si>
  <si>
    <t>M.S.-próf í hjúkrunarfræði</t>
  </si>
  <si>
    <t>M.S.-próf í upplýsingatækni á heilbrigðissviði</t>
  </si>
  <si>
    <t>TVÆR GRÁÐUR</t>
  </si>
  <si>
    <t>9 kandítatar  luku 2 gráðum.</t>
  </si>
  <si>
    <t>Gráður:</t>
  </si>
  <si>
    <t>Deild:</t>
  </si>
  <si>
    <t>MS-próf í hagfræði</t>
  </si>
  <si>
    <t>Viðskipta- og hagfræðideild</t>
  </si>
  <si>
    <t>MS-próf í viðskiptafræði</t>
  </si>
  <si>
    <t>M.Paed-próf í ensku</t>
  </si>
  <si>
    <t>Hugvísindadeild</t>
  </si>
  <si>
    <t>Félagsvísindadeild</t>
  </si>
  <si>
    <t>BA-próf í íslensku</t>
  </si>
  <si>
    <t>BA -próf í sagnfræði</t>
  </si>
  <si>
    <t>BS-próf í vélaverkfræði</t>
  </si>
  <si>
    <t>Verkfræðideild</t>
  </si>
  <si>
    <t>BS-próf í jarðeðlisfræði</t>
  </si>
  <si>
    <t>BS-próf í rafmagns- og tölvuverkfræði</t>
  </si>
  <si>
    <t>Raunvísindadeild</t>
  </si>
  <si>
    <r>
      <t xml:space="preserve">Þær voru alls </t>
    </r>
    <r>
      <rPr>
        <b/>
        <sz val="10"/>
        <rFont val="Arial"/>
        <family val="2"/>
      </rPr>
      <t>1446</t>
    </r>
  </si>
  <si>
    <t>KK</t>
  </si>
  <si>
    <t>KvK</t>
  </si>
</sst>
</file>

<file path=xl/styles.xml><?xml version="1.0" encoding="utf-8"?>
<styleSheet xmlns="http://schemas.openxmlformats.org/spreadsheetml/2006/main">
  <numFmts count="1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0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medium">
        <color rgb="FF000000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rgb="FF000000"/>
      </right>
      <top>
        <color indexed="63"/>
      </top>
      <bottom style="thin"/>
    </border>
    <border>
      <left>
        <color indexed="63"/>
      </left>
      <right style="medium">
        <color rgb="FF000000"/>
      </right>
      <top style="thin"/>
      <bottom style="thin"/>
    </border>
  </borders>
  <cellStyleXfs count="65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47" fillId="0" borderId="0" xfId="53" applyFont="1" applyAlignment="1">
      <alignment/>
    </xf>
    <xf numFmtId="0" fontId="47" fillId="0" borderId="0" xfId="53" applyFont="1" applyAlignment="1">
      <alignment horizontal="left" vertical="center" inden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7" fillId="0" borderId="0" xfId="0" applyFont="1" applyAlignment="1">
      <alignment/>
    </xf>
    <xf numFmtId="0" fontId="6" fillId="33" borderId="22" xfId="0" applyFont="1" applyFill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8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33" borderId="25" xfId="0" applyFont="1" applyFill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6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6" fillId="33" borderId="29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7" fillId="33" borderId="30" xfId="0" applyFont="1" applyFill="1" applyBorder="1" applyAlignment="1">
      <alignment/>
    </xf>
    <xf numFmtId="0" fontId="0" fillId="33" borderId="27" xfId="0" applyFont="1" applyFill="1" applyBorder="1" applyAlignment="1">
      <alignment/>
    </xf>
    <xf numFmtId="0" fontId="0" fillId="33" borderId="28" xfId="0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0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7" xfId="0" applyFont="1" applyBorder="1" applyAlignment="1">
      <alignment horizontal="right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5" fillId="33" borderId="27" xfId="0" applyFont="1" applyFill="1" applyBorder="1" applyAlignment="1">
      <alignment/>
    </xf>
    <xf numFmtId="0" fontId="5" fillId="33" borderId="28" xfId="0" applyFont="1" applyFill="1" applyBorder="1" applyAlignment="1">
      <alignment/>
    </xf>
    <xf numFmtId="0" fontId="7" fillId="33" borderId="27" xfId="0" applyFont="1" applyFill="1" applyBorder="1" applyAlignment="1">
      <alignment/>
    </xf>
    <xf numFmtId="0" fontId="7" fillId="33" borderId="28" xfId="0" applyFont="1" applyFill="1" applyBorder="1" applyAlignment="1">
      <alignment/>
    </xf>
    <xf numFmtId="0" fontId="7" fillId="33" borderId="25" xfId="0" applyFont="1" applyFill="1" applyBorder="1" applyAlignment="1">
      <alignment/>
    </xf>
    <xf numFmtId="0" fontId="7" fillId="33" borderId="32" xfId="0" applyFont="1" applyFill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0" fillId="33" borderId="35" xfId="0" applyFont="1" applyFill="1" applyBorder="1" applyAlignment="1">
      <alignment/>
    </xf>
    <xf numFmtId="0" fontId="0" fillId="0" borderId="31" xfId="0" applyFont="1" applyBorder="1" applyAlignment="1">
      <alignment/>
    </xf>
    <xf numFmtId="0" fontId="0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0" fillId="33" borderId="32" xfId="0" applyFont="1" applyFill="1" applyBorder="1" applyAlignment="1">
      <alignment/>
    </xf>
    <xf numFmtId="0" fontId="4" fillId="33" borderId="32" xfId="0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0" fontId="4" fillId="0" borderId="36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28" xfId="0" applyFont="1" applyBorder="1" applyAlignment="1">
      <alignment/>
    </xf>
    <xf numFmtId="0" fontId="4" fillId="33" borderId="16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4" fillId="0" borderId="37" xfId="0" applyFont="1" applyBorder="1" applyAlignment="1">
      <alignment horizontal="center"/>
    </xf>
    <xf numFmtId="0" fontId="6" fillId="33" borderId="35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5" fillId="0" borderId="38" xfId="0" applyFont="1" applyBorder="1" applyAlignment="1">
      <alignment/>
    </xf>
    <xf numFmtId="0" fontId="4" fillId="0" borderId="39" xfId="0" applyFont="1" applyBorder="1" applyAlignment="1">
      <alignment/>
    </xf>
    <xf numFmtId="0" fontId="3" fillId="0" borderId="40" xfId="0" applyFont="1" applyBorder="1" applyAlignment="1">
      <alignment vertical="top" wrapText="1"/>
    </xf>
    <xf numFmtId="0" fontId="3" fillId="0" borderId="38" xfId="0" applyFont="1" applyBorder="1" applyAlignment="1">
      <alignment vertical="top" wrapText="1"/>
    </xf>
    <xf numFmtId="0" fontId="3" fillId="0" borderId="41" xfId="0" applyFont="1" applyBorder="1" applyAlignment="1">
      <alignment vertical="top" wrapText="1"/>
    </xf>
    <xf numFmtId="0" fontId="6" fillId="33" borderId="22" xfId="0" applyFont="1" applyFill="1" applyBorder="1" applyAlignment="1">
      <alignment/>
    </xf>
    <xf numFmtId="0" fontId="6" fillId="33" borderId="35" xfId="0" applyFont="1" applyFill="1" applyBorder="1" applyAlignment="1">
      <alignment/>
    </xf>
    <xf numFmtId="0" fontId="6" fillId="33" borderId="42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43" xfId="0" applyFont="1" applyFill="1" applyBorder="1" applyAlignment="1">
      <alignment/>
    </xf>
    <xf numFmtId="0" fontId="4" fillId="33" borderId="44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4" fillId="33" borderId="32" xfId="0" applyFont="1" applyFill="1" applyBorder="1" applyAlignment="1">
      <alignment/>
    </xf>
    <xf numFmtId="0" fontId="4" fillId="33" borderId="45" xfId="0" applyFont="1" applyFill="1" applyBorder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B18" sqref="B18:D18"/>
    </sheetView>
  </sheetViews>
  <sheetFormatPr defaultColWidth="9.140625" defaultRowHeight="12.75"/>
  <cols>
    <col min="1" max="1" width="40.57421875" style="0" customWidth="1"/>
  </cols>
  <sheetData>
    <row r="1" ht="20.25">
      <c r="A1" s="1" t="s">
        <v>0</v>
      </c>
    </row>
    <row r="2" ht="10.5" customHeight="1">
      <c r="A2" s="1"/>
    </row>
    <row r="3" ht="12.75">
      <c r="A3" s="87" t="s">
        <v>1</v>
      </c>
    </row>
    <row r="4" ht="12.75">
      <c r="A4" s="88"/>
    </row>
    <row r="5" ht="12.75">
      <c r="A5" s="89"/>
    </row>
    <row r="6" spans="1:4" ht="21.75" customHeight="1">
      <c r="A6" s="99"/>
      <c r="B6" s="100" t="s">
        <v>239</v>
      </c>
      <c r="C6" s="100" t="s">
        <v>240</v>
      </c>
      <c r="D6" s="100" t="s">
        <v>18</v>
      </c>
    </row>
    <row r="7" spans="1:4" ht="14.25" customHeight="1">
      <c r="A7" s="4" t="s">
        <v>2</v>
      </c>
      <c r="B7" s="100">
        <v>8</v>
      </c>
      <c r="C7" s="100">
        <v>11</v>
      </c>
      <c r="D7" s="100">
        <v>19</v>
      </c>
    </row>
    <row r="8" spans="1:4" ht="14.25" customHeight="1">
      <c r="A8" s="4" t="s">
        <v>3</v>
      </c>
      <c r="B8" s="100">
        <v>32</v>
      </c>
      <c r="C8" s="100">
        <v>46</v>
      </c>
      <c r="D8" s="100">
        <v>78</v>
      </c>
    </row>
    <row r="9" spans="1:4" ht="14.25" customHeight="1">
      <c r="A9" s="4" t="s">
        <v>4</v>
      </c>
      <c r="B9" s="100">
        <v>30</v>
      </c>
      <c r="C9" s="100">
        <v>47</v>
      </c>
      <c r="D9" s="100">
        <v>77</v>
      </c>
    </row>
    <row r="10" spans="1:4" ht="14.25" customHeight="1">
      <c r="A10" s="4" t="s">
        <v>5</v>
      </c>
      <c r="B10" s="100">
        <v>81</v>
      </c>
      <c r="C10" s="100">
        <v>101</v>
      </c>
      <c r="D10" s="100">
        <v>182</v>
      </c>
    </row>
    <row r="11" spans="1:4" ht="14.25" customHeight="1">
      <c r="A11" s="4" t="s">
        <v>6</v>
      </c>
      <c r="B11" s="100">
        <v>73</v>
      </c>
      <c r="C11" s="100">
        <v>159</v>
      </c>
      <c r="D11" s="100">
        <v>232</v>
      </c>
    </row>
    <row r="12" spans="1:4" ht="14.25" customHeight="1">
      <c r="A12" s="4" t="s">
        <v>7</v>
      </c>
      <c r="B12" s="100">
        <v>1</v>
      </c>
      <c r="C12" s="100">
        <v>4</v>
      </c>
      <c r="D12" s="100">
        <v>5</v>
      </c>
    </row>
    <row r="13" spans="1:4" ht="14.25" customHeight="1">
      <c r="A13" s="4" t="s">
        <v>8</v>
      </c>
      <c r="B13" s="100">
        <v>3</v>
      </c>
      <c r="C13" s="100">
        <v>5</v>
      </c>
      <c r="D13" s="100">
        <v>8</v>
      </c>
    </row>
    <row r="14" spans="1:4" ht="14.25" customHeight="1">
      <c r="A14" s="4" t="s">
        <v>9</v>
      </c>
      <c r="B14" s="100">
        <v>117</v>
      </c>
      <c r="C14" s="100">
        <v>48</v>
      </c>
      <c r="D14" s="100">
        <v>165</v>
      </c>
    </row>
    <row r="15" spans="1:4" ht="14.25" customHeight="1">
      <c r="A15" s="4" t="s">
        <v>10</v>
      </c>
      <c r="B15" s="100">
        <v>79</v>
      </c>
      <c r="C15" s="100">
        <v>104</v>
      </c>
      <c r="D15" s="100">
        <v>183</v>
      </c>
    </row>
    <row r="16" spans="1:4" ht="14.25" customHeight="1">
      <c r="A16" s="4" t="s">
        <v>11</v>
      </c>
      <c r="B16" s="100">
        <v>85</v>
      </c>
      <c r="C16" s="100">
        <v>301</v>
      </c>
      <c r="D16" s="100">
        <v>386</v>
      </c>
    </row>
    <row r="17" spans="1:4" ht="14.25" customHeight="1">
      <c r="A17" s="4" t="s">
        <v>12</v>
      </c>
      <c r="B17" s="100">
        <v>0</v>
      </c>
      <c r="C17" s="100">
        <v>111</v>
      </c>
      <c r="D17" s="100">
        <v>111</v>
      </c>
    </row>
    <row r="18" spans="1:4" ht="17.25" customHeight="1">
      <c r="A18" s="2"/>
      <c r="B18" s="101">
        <v>509</v>
      </c>
      <c r="C18" s="101">
        <v>937</v>
      </c>
      <c r="D18" s="101">
        <v>1446</v>
      </c>
    </row>
    <row r="19" spans="1:4" ht="15" customHeight="1">
      <c r="A19" s="3" t="s">
        <v>13</v>
      </c>
      <c r="B19" s="100"/>
      <c r="C19" s="100"/>
      <c r="D19" s="100">
        <v>9</v>
      </c>
    </row>
    <row r="20" ht="12.75">
      <c r="A20" s="5"/>
    </row>
    <row r="21" ht="12.75">
      <c r="A21" s="7" t="s">
        <v>14</v>
      </c>
    </row>
    <row r="22" ht="12.75">
      <c r="A22" s="8" t="s">
        <v>238</v>
      </c>
    </row>
    <row r="24" ht="12.75">
      <c r="A24" s="9"/>
    </row>
  </sheetData>
  <sheetProtection/>
  <mergeCells count="1">
    <mergeCell ref="A3:A5"/>
  </mergeCells>
  <hyperlinks>
    <hyperlink ref="A7" location="Gd!A1" display="Gd!A1"/>
    <hyperlink ref="A8" location="Læd!A1" display="Læd!A1"/>
    <hyperlink ref="A9" location="Lad!A1" display="Lad!A1"/>
    <hyperlink ref="A10" location="Vhd!A1" display="Vhd!A1"/>
    <hyperlink ref="A11" location="Hd!A1" display="Hd!A1"/>
    <hyperlink ref="A12" location="Lyd!A1" display="Lyd!A1"/>
    <hyperlink ref="A13" location="Td!A1" display="Td!A1"/>
    <hyperlink ref="A14" location="Ved!A1" display="Ved!A1"/>
    <hyperlink ref="A15" location="Rd!A1" display="Rd!A1"/>
    <hyperlink ref="A16" location="Fd!A1" display="Fd!A1"/>
    <hyperlink ref="A17" location="Hjfrd!A1" display="Hjfrd!A1"/>
    <hyperlink ref="A19" location="'Tvær gráður'!A1" display="'Tvær gráður'!A1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1">
      <selection activeCell="C4" sqref="C4:E4"/>
    </sheetView>
  </sheetViews>
  <sheetFormatPr defaultColWidth="9.140625" defaultRowHeight="12.75"/>
  <cols>
    <col min="2" max="2" width="30.140625" style="0" customWidth="1"/>
  </cols>
  <sheetData>
    <row r="1" spans="1:6" ht="13.5" thickBot="1">
      <c r="A1" s="9"/>
      <c r="B1" s="9"/>
      <c r="C1" s="9"/>
      <c r="D1" s="9"/>
      <c r="E1" s="9"/>
      <c r="F1" s="9"/>
    </row>
    <row r="2" spans="1:6" ht="15.75">
      <c r="A2" s="9"/>
      <c r="B2" s="90" t="s">
        <v>134</v>
      </c>
      <c r="C2" s="91"/>
      <c r="D2" s="91"/>
      <c r="E2" s="92"/>
      <c r="F2" s="9"/>
    </row>
    <row r="3" spans="1:6" ht="15.75">
      <c r="A3" s="9"/>
      <c r="B3" s="23"/>
      <c r="C3" s="24" t="s">
        <v>16</v>
      </c>
      <c r="D3" s="24" t="s">
        <v>17</v>
      </c>
      <c r="E3" s="25" t="s">
        <v>18</v>
      </c>
      <c r="F3" s="9"/>
    </row>
    <row r="4" spans="1:6" ht="15.75">
      <c r="A4" s="9"/>
      <c r="B4" s="23" t="s">
        <v>25</v>
      </c>
      <c r="C4" s="27">
        <f>SUM(C11+C19+C27+C35+C49+C57)</f>
        <v>79</v>
      </c>
      <c r="D4" s="27">
        <f>SUM(D11+D19+D27+D35+D49+D57)</f>
        <v>104</v>
      </c>
      <c r="E4" s="28">
        <f>SUM(E11+E19+E27+E35+E49+E57)</f>
        <v>183</v>
      </c>
      <c r="F4" s="9"/>
    </row>
    <row r="5" spans="1:6" ht="12.75">
      <c r="A5" s="9"/>
      <c r="B5" s="29"/>
      <c r="E5" s="30"/>
      <c r="F5" s="9"/>
    </row>
    <row r="6" spans="1:6" ht="12.75">
      <c r="A6" s="9"/>
      <c r="B6" s="37" t="s">
        <v>135</v>
      </c>
      <c r="C6" s="70"/>
      <c r="D6" s="70"/>
      <c r="E6" s="50"/>
      <c r="F6" s="9"/>
    </row>
    <row r="7" spans="1:6" ht="12.75">
      <c r="A7" s="9"/>
      <c r="B7" s="15"/>
      <c r="C7" s="32" t="s">
        <v>16</v>
      </c>
      <c r="D7" s="32" t="s">
        <v>17</v>
      </c>
      <c r="E7" s="33" t="s">
        <v>18</v>
      </c>
      <c r="F7" s="9"/>
    </row>
    <row r="8" spans="1:6" ht="12.75">
      <c r="A8" s="9"/>
      <c r="B8" s="15" t="s">
        <v>136</v>
      </c>
      <c r="C8" s="55">
        <v>11</v>
      </c>
      <c r="D8" s="55">
        <v>2</v>
      </c>
      <c r="E8" s="17">
        <f>SUM(C8:D8)</f>
        <v>13</v>
      </c>
      <c r="F8" s="9"/>
    </row>
    <row r="9" spans="1:6" ht="12.75">
      <c r="A9" s="9"/>
      <c r="B9" s="15" t="s">
        <v>137</v>
      </c>
      <c r="C9" s="55">
        <v>0</v>
      </c>
      <c r="D9" s="55">
        <v>1</v>
      </c>
      <c r="E9" s="17">
        <f>SUM(C9:D9)</f>
        <v>1</v>
      </c>
      <c r="F9" s="9"/>
    </row>
    <row r="10" spans="1:6" ht="12.75">
      <c r="A10" s="9"/>
      <c r="B10" s="15" t="s">
        <v>138</v>
      </c>
      <c r="C10" s="16">
        <v>1</v>
      </c>
      <c r="D10" s="16">
        <v>0</v>
      </c>
      <c r="E10" s="17">
        <f>SUM(C10:D10)</f>
        <v>1</v>
      </c>
      <c r="F10" s="9"/>
    </row>
    <row r="11" spans="1:6" ht="12.75">
      <c r="A11" s="9"/>
      <c r="B11" s="34" t="s">
        <v>30</v>
      </c>
      <c r="C11" s="35">
        <f>SUM(C8:C10)</f>
        <v>12</v>
      </c>
      <c r="D11" s="35">
        <f>SUM(D8:D10)</f>
        <v>3</v>
      </c>
      <c r="E11" s="36">
        <f>SUM(E8:E10)</f>
        <v>15</v>
      </c>
      <c r="F11" s="9"/>
    </row>
    <row r="12" spans="1:6" ht="12.75">
      <c r="A12" s="9"/>
      <c r="B12" s="29"/>
      <c r="E12" s="30"/>
      <c r="F12" s="9"/>
    </row>
    <row r="13" spans="1:6" ht="12.75">
      <c r="A13" s="9"/>
      <c r="B13" s="37" t="s">
        <v>139</v>
      </c>
      <c r="C13" s="70"/>
      <c r="D13" s="70"/>
      <c r="E13" s="50"/>
      <c r="F13" s="9"/>
    </row>
    <row r="14" spans="1:6" ht="12.75">
      <c r="A14" s="9"/>
      <c r="B14" s="15"/>
      <c r="C14" s="32" t="s">
        <v>16</v>
      </c>
      <c r="D14" s="32" t="s">
        <v>17</v>
      </c>
      <c r="E14" s="33" t="s">
        <v>18</v>
      </c>
      <c r="F14" s="9"/>
    </row>
    <row r="15" spans="1:6" ht="12.75">
      <c r="A15" s="9"/>
      <c r="B15" s="15" t="s">
        <v>140</v>
      </c>
      <c r="C15" s="16">
        <v>6</v>
      </c>
      <c r="D15" s="16">
        <v>1</v>
      </c>
      <c r="E15" s="17">
        <f>SUM(C15:D15)</f>
        <v>7</v>
      </c>
      <c r="F15" s="9"/>
    </row>
    <row r="16" spans="1:6" ht="12.75">
      <c r="A16" s="9"/>
      <c r="B16" s="15" t="s">
        <v>141</v>
      </c>
      <c r="C16" s="16">
        <v>3</v>
      </c>
      <c r="D16" s="16">
        <v>0</v>
      </c>
      <c r="E16" s="17">
        <f>SUM(C16:D16)</f>
        <v>3</v>
      </c>
      <c r="F16" s="9"/>
    </row>
    <row r="17" spans="1:6" ht="12.75">
      <c r="A17" s="9"/>
      <c r="B17" s="15" t="s">
        <v>142</v>
      </c>
      <c r="C17" s="16">
        <v>1</v>
      </c>
      <c r="D17" s="16">
        <v>0</v>
      </c>
      <c r="E17" s="17">
        <f>SUM(C17:D17)</f>
        <v>1</v>
      </c>
      <c r="F17" s="9"/>
    </row>
    <row r="18" spans="1:6" ht="12.75">
      <c r="A18" s="9"/>
      <c r="B18" s="15" t="s">
        <v>143</v>
      </c>
      <c r="C18" s="16">
        <v>1</v>
      </c>
      <c r="D18" s="16">
        <v>0</v>
      </c>
      <c r="E18" s="17">
        <f>SUM(C18:D18)</f>
        <v>1</v>
      </c>
      <c r="F18" s="9"/>
    </row>
    <row r="19" spans="1:6" ht="12.75">
      <c r="A19" s="9"/>
      <c r="B19" s="34" t="s">
        <v>30</v>
      </c>
      <c r="C19" s="35">
        <f>SUM(C15:C18)</f>
        <v>11</v>
      </c>
      <c r="D19" s="35">
        <f>SUM(D15:D18)</f>
        <v>1</v>
      </c>
      <c r="E19" s="36">
        <f>SUM(E15:E18)</f>
        <v>12</v>
      </c>
      <c r="F19" s="9"/>
    </row>
    <row r="20" spans="1:6" ht="12.75">
      <c r="A20" s="9"/>
      <c r="B20" s="29"/>
      <c r="E20" s="30"/>
      <c r="F20" s="9"/>
    </row>
    <row r="21" spans="1:6" ht="12.75">
      <c r="A21" s="9"/>
      <c r="B21" s="37" t="s">
        <v>144</v>
      </c>
      <c r="C21" s="70"/>
      <c r="D21" s="70"/>
      <c r="E21" s="50"/>
      <c r="F21" s="9"/>
    </row>
    <row r="22" spans="1:6" ht="12.75">
      <c r="A22" s="9"/>
      <c r="B22" s="15"/>
      <c r="C22" s="32" t="s">
        <v>16</v>
      </c>
      <c r="D22" s="32" t="s">
        <v>17</v>
      </c>
      <c r="E22" s="33" t="s">
        <v>18</v>
      </c>
      <c r="F22" s="9"/>
    </row>
    <row r="23" spans="1:6" ht="12.75">
      <c r="A23" s="9"/>
      <c r="B23" s="67" t="s">
        <v>145</v>
      </c>
      <c r="C23" s="8">
        <v>4</v>
      </c>
      <c r="D23" s="16">
        <v>1</v>
      </c>
      <c r="E23" s="17">
        <f>SUM(C23:D23)</f>
        <v>5</v>
      </c>
      <c r="F23" s="9"/>
    </row>
    <row r="24" spans="1:6" ht="12.75">
      <c r="A24" s="9"/>
      <c r="B24" s="67" t="s">
        <v>146</v>
      </c>
      <c r="C24" s="8">
        <v>4</v>
      </c>
      <c r="D24" s="16">
        <v>4</v>
      </c>
      <c r="E24" s="17">
        <f>SUM(C24:D24)</f>
        <v>8</v>
      </c>
      <c r="F24" s="9"/>
    </row>
    <row r="25" spans="1:6" ht="12.75">
      <c r="A25" s="9"/>
      <c r="B25" s="15" t="s">
        <v>147</v>
      </c>
      <c r="C25" s="16">
        <v>4</v>
      </c>
      <c r="D25" s="16">
        <v>0</v>
      </c>
      <c r="E25" s="17">
        <f>SUM(C25:D25)</f>
        <v>4</v>
      </c>
      <c r="F25" s="9"/>
    </row>
    <row r="26" spans="1:6" ht="12.75">
      <c r="A26" s="9"/>
      <c r="B26" s="15" t="s">
        <v>148</v>
      </c>
      <c r="C26" s="16">
        <v>1</v>
      </c>
      <c r="D26" s="16">
        <v>0</v>
      </c>
      <c r="E26" s="17">
        <f>SUM(C26:D26)</f>
        <v>1</v>
      </c>
      <c r="F26" s="9"/>
    </row>
    <row r="27" spans="1:6" ht="12.75">
      <c r="A27" s="9"/>
      <c r="B27" s="53" t="s">
        <v>30</v>
      </c>
      <c r="C27" s="54">
        <f>SUM(C23:C26)</f>
        <v>13</v>
      </c>
      <c r="D27" s="35">
        <f>SUM(D23:D26)</f>
        <v>5</v>
      </c>
      <c r="E27" s="36">
        <f>SUM(E23:E26)</f>
        <v>18</v>
      </c>
      <c r="F27" s="9"/>
    </row>
    <row r="28" spans="1:6" ht="12.75">
      <c r="A28" s="9"/>
      <c r="B28" s="29"/>
      <c r="E28" s="30"/>
      <c r="F28" s="9"/>
    </row>
    <row r="29" spans="1:6" ht="12.75">
      <c r="A29" s="9"/>
      <c r="B29" s="37" t="s">
        <v>149</v>
      </c>
      <c r="C29" s="70"/>
      <c r="D29" s="70"/>
      <c r="E29" s="50"/>
      <c r="F29" s="9"/>
    </row>
    <row r="30" spans="1:6" ht="12.75">
      <c r="A30" s="9"/>
      <c r="B30" s="15"/>
      <c r="C30" s="32" t="s">
        <v>16</v>
      </c>
      <c r="D30" s="32" t="s">
        <v>17</v>
      </c>
      <c r="E30" s="33" t="s">
        <v>18</v>
      </c>
      <c r="F30" s="9"/>
    </row>
    <row r="31" spans="1:6" ht="12.75">
      <c r="A31" s="9"/>
      <c r="B31" s="15" t="s">
        <v>150</v>
      </c>
      <c r="C31" s="16">
        <v>20</v>
      </c>
      <c r="D31" s="16">
        <v>34</v>
      </c>
      <c r="E31" s="17">
        <f>SUM(C31:D31)</f>
        <v>54</v>
      </c>
      <c r="F31" s="9"/>
    </row>
    <row r="32" spans="1:6" ht="12.75">
      <c r="A32" s="9"/>
      <c r="B32" s="15" t="s">
        <v>151</v>
      </c>
      <c r="C32" s="16">
        <v>0</v>
      </c>
      <c r="D32" s="16">
        <v>2</v>
      </c>
      <c r="E32" s="17">
        <f>SUM(C32:D32)</f>
        <v>2</v>
      </c>
      <c r="F32" s="9"/>
    </row>
    <row r="33" spans="1:6" ht="12.75">
      <c r="A33" s="9"/>
      <c r="B33" s="15" t="s">
        <v>152</v>
      </c>
      <c r="C33" s="16">
        <v>4</v>
      </c>
      <c r="D33" s="16">
        <v>2</v>
      </c>
      <c r="E33" s="17">
        <f>SUM(C33:D33)</f>
        <v>6</v>
      </c>
      <c r="F33" s="9"/>
    </row>
    <row r="34" spans="1:6" ht="12.75">
      <c r="A34" s="9"/>
      <c r="B34" s="15" t="s">
        <v>153</v>
      </c>
      <c r="C34" s="16">
        <v>1</v>
      </c>
      <c r="D34" s="16">
        <v>1</v>
      </c>
      <c r="E34" s="17">
        <f>SUM(C34:D34)</f>
        <v>2</v>
      </c>
      <c r="F34" s="9"/>
    </row>
    <row r="35" spans="1:6" ht="12.75">
      <c r="A35" s="9"/>
      <c r="B35" s="34" t="s">
        <v>30</v>
      </c>
      <c r="C35" s="35">
        <f>SUM(C31:C34)</f>
        <v>25</v>
      </c>
      <c r="D35" s="35">
        <f>SUM(D31:D34)</f>
        <v>39</v>
      </c>
      <c r="E35" s="36">
        <f>SUM(E31:E34)</f>
        <v>64</v>
      </c>
      <c r="F35" s="9"/>
    </row>
    <row r="36" spans="1:6" ht="12.75">
      <c r="A36" s="9"/>
      <c r="B36" s="29"/>
      <c r="E36" s="30"/>
      <c r="F36" s="9"/>
    </row>
    <row r="37" spans="1:6" ht="12.75">
      <c r="A37" s="9"/>
      <c r="B37" s="37" t="s">
        <v>154</v>
      </c>
      <c r="C37" s="71"/>
      <c r="D37" s="71"/>
      <c r="E37" s="72"/>
      <c r="F37" s="9"/>
    </row>
    <row r="38" spans="1:6" ht="12.75">
      <c r="A38" s="9"/>
      <c r="B38" s="15"/>
      <c r="C38" s="32" t="s">
        <v>16</v>
      </c>
      <c r="D38" s="32" t="s">
        <v>17</v>
      </c>
      <c r="E38" s="33" t="s">
        <v>18</v>
      </c>
      <c r="F38" s="9"/>
    </row>
    <row r="39" spans="1:6" ht="12.75">
      <c r="A39" s="9"/>
      <c r="B39" s="15" t="s">
        <v>155</v>
      </c>
      <c r="C39" s="16">
        <v>5</v>
      </c>
      <c r="D39" s="16">
        <v>6</v>
      </c>
      <c r="E39" s="17">
        <f aca="true" t="shared" si="0" ref="E39:E48">SUM(C39:D39)</f>
        <v>11</v>
      </c>
      <c r="F39" s="9"/>
    </row>
    <row r="40" spans="1:6" ht="12.75">
      <c r="A40" s="9"/>
      <c r="B40" s="15" t="s">
        <v>156</v>
      </c>
      <c r="C40" s="16">
        <v>4</v>
      </c>
      <c r="D40" s="16">
        <v>8</v>
      </c>
      <c r="E40" s="17">
        <f t="shared" si="0"/>
        <v>12</v>
      </c>
      <c r="F40" s="9"/>
    </row>
    <row r="41" spans="1:6" ht="12.75">
      <c r="A41" s="9"/>
      <c r="B41" s="15" t="s">
        <v>157</v>
      </c>
      <c r="C41" s="16">
        <v>2</v>
      </c>
      <c r="D41" s="16">
        <v>26</v>
      </c>
      <c r="E41" s="17">
        <f t="shared" si="0"/>
        <v>28</v>
      </c>
      <c r="F41" s="9"/>
    </row>
    <row r="42" spans="1:6" ht="12.75">
      <c r="A42" s="9"/>
      <c r="B42" s="15" t="s">
        <v>158</v>
      </c>
      <c r="C42" s="16">
        <v>0</v>
      </c>
      <c r="D42" s="16">
        <v>3</v>
      </c>
      <c r="E42" s="17">
        <f t="shared" si="0"/>
        <v>3</v>
      </c>
      <c r="F42" s="9"/>
    </row>
    <row r="43" spans="1:6" ht="12.75">
      <c r="A43" s="9"/>
      <c r="B43" s="15" t="s">
        <v>159</v>
      </c>
      <c r="C43" s="16">
        <v>1</v>
      </c>
      <c r="D43" s="16">
        <v>0</v>
      </c>
      <c r="E43" s="17">
        <f t="shared" si="0"/>
        <v>1</v>
      </c>
      <c r="F43" s="9"/>
    </row>
    <row r="44" spans="1:6" ht="12.75">
      <c r="A44" s="9"/>
      <c r="B44" s="15" t="s">
        <v>160</v>
      </c>
      <c r="C44" s="16">
        <v>1</v>
      </c>
      <c r="D44" s="16">
        <v>0</v>
      </c>
      <c r="E44" s="17">
        <f t="shared" si="0"/>
        <v>1</v>
      </c>
      <c r="F44" s="9"/>
    </row>
    <row r="45" spans="1:6" ht="12.75">
      <c r="A45" s="9"/>
      <c r="B45" s="15" t="s">
        <v>161</v>
      </c>
      <c r="C45" s="16">
        <v>0</v>
      </c>
      <c r="D45" s="16">
        <v>1</v>
      </c>
      <c r="E45" s="17">
        <f t="shared" si="0"/>
        <v>1</v>
      </c>
      <c r="F45" s="9"/>
    </row>
    <row r="46" spans="1:6" ht="12.75">
      <c r="A46" s="9"/>
      <c r="B46" s="15" t="s">
        <v>153</v>
      </c>
      <c r="C46" s="16">
        <v>0</v>
      </c>
      <c r="D46" s="16">
        <v>7</v>
      </c>
      <c r="E46" s="17">
        <f t="shared" si="0"/>
        <v>7</v>
      </c>
      <c r="F46" s="9"/>
    </row>
    <row r="47" spans="1:6" ht="12.75">
      <c r="A47" s="9"/>
      <c r="B47" s="15" t="s">
        <v>162</v>
      </c>
      <c r="C47" s="16">
        <v>1</v>
      </c>
      <c r="D47" s="16">
        <v>1</v>
      </c>
      <c r="E47" s="17">
        <f t="shared" si="0"/>
        <v>2</v>
      </c>
      <c r="F47" s="9"/>
    </row>
    <row r="48" spans="1:6" ht="12.75">
      <c r="A48" s="9"/>
      <c r="B48" s="15" t="s">
        <v>163</v>
      </c>
      <c r="C48" s="16">
        <v>1</v>
      </c>
      <c r="D48" s="16">
        <v>0</v>
      </c>
      <c r="E48" s="17">
        <f t="shared" si="0"/>
        <v>1</v>
      </c>
      <c r="F48" s="9"/>
    </row>
    <row r="49" spans="1:6" ht="12.75">
      <c r="A49" s="9"/>
      <c r="B49" s="34" t="s">
        <v>30</v>
      </c>
      <c r="C49" s="35">
        <f>SUM(C39:C48)</f>
        <v>15</v>
      </c>
      <c r="D49" s="35">
        <f>SUM(D39:D48)</f>
        <v>52</v>
      </c>
      <c r="E49" s="36">
        <f>SUM(E39:E48)</f>
        <v>67</v>
      </c>
      <c r="F49" s="9"/>
    </row>
    <row r="50" spans="1:6" ht="12.75">
      <c r="A50" s="9"/>
      <c r="B50" s="29"/>
      <c r="E50" s="30"/>
      <c r="F50" s="9"/>
    </row>
    <row r="51" spans="1:6" ht="12.75">
      <c r="A51" s="9"/>
      <c r="B51" s="37" t="s">
        <v>164</v>
      </c>
      <c r="C51" s="71"/>
      <c r="D51" s="71"/>
      <c r="E51" s="72"/>
      <c r="F51" s="9"/>
    </row>
    <row r="52" spans="1:6" ht="12.75">
      <c r="A52" s="9"/>
      <c r="B52" s="15"/>
      <c r="C52" s="32" t="s">
        <v>16</v>
      </c>
      <c r="D52" s="32" t="s">
        <v>17</v>
      </c>
      <c r="E52" s="33" t="s">
        <v>18</v>
      </c>
      <c r="F52" s="9"/>
    </row>
    <row r="53" spans="1:6" ht="12.75">
      <c r="A53" s="9"/>
      <c r="B53" s="15" t="s">
        <v>165</v>
      </c>
      <c r="C53" s="16">
        <v>1</v>
      </c>
      <c r="D53" s="16">
        <v>2</v>
      </c>
      <c r="E53" s="17">
        <f>SUM(C53:D53)</f>
        <v>3</v>
      </c>
      <c r="F53" s="9"/>
    </row>
    <row r="54" spans="1:6" ht="12.75">
      <c r="A54" s="9"/>
      <c r="B54" s="15" t="s">
        <v>166</v>
      </c>
      <c r="C54" s="16">
        <v>1</v>
      </c>
      <c r="D54" s="16">
        <v>0</v>
      </c>
      <c r="E54" s="17">
        <f>SUM(C54:D54)</f>
        <v>1</v>
      </c>
      <c r="F54" s="9"/>
    </row>
    <row r="55" spans="1:6" ht="12.75">
      <c r="A55" s="9"/>
      <c r="B55" s="15" t="s">
        <v>167</v>
      </c>
      <c r="C55" s="16">
        <v>0</v>
      </c>
      <c r="D55" s="16">
        <v>1</v>
      </c>
      <c r="E55" s="17">
        <f>SUM(C55:D55)</f>
        <v>1</v>
      </c>
      <c r="F55" s="9"/>
    </row>
    <row r="56" spans="1:6" ht="12.75">
      <c r="A56" s="9"/>
      <c r="B56" s="15" t="s">
        <v>168</v>
      </c>
      <c r="C56" s="16">
        <v>1</v>
      </c>
      <c r="D56" s="16">
        <v>1</v>
      </c>
      <c r="E56" s="17">
        <f>SUM(C56:D56)</f>
        <v>2</v>
      </c>
      <c r="F56" s="9"/>
    </row>
    <row r="57" spans="1:6" ht="13.5" thickBot="1">
      <c r="A57" s="9"/>
      <c r="B57" s="18" t="s">
        <v>30</v>
      </c>
      <c r="C57" s="19">
        <f>SUM(C53:C56)</f>
        <v>3</v>
      </c>
      <c r="D57" s="19">
        <f>SUM(D53:D56)</f>
        <v>4</v>
      </c>
      <c r="E57" s="20">
        <f>SUM(E53:E56)</f>
        <v>7</v>
      </c>
      <c r="F57" s="9"/>
    </row>
    <row r="58" spans="1:6" ht="12.75">
      <c r="A58" s="9"/>
      <c r="B58" s="9"/>
      <c r="C58" s="9"/>
      <c r="D58" s="9"/>
      <c r="E58" s="9"/>
      <c r="F58" s="9"/>
    </row>
  </sheetData>
  <sheetProtection/>
  <mergeCells count="1">
    <mergeCell ref="B2:E2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C4" sqref="C4:E4"/>
    </sheetView>
  </sheetViews>
  <sheetFormatPr defaultColWidth="9.140625" defaultRowHeight="12.75"/>
  <cols>
    <col min="2" max="2" width="36.57421875" style="0" customWidth="1"/>
  </cols>
  <sheetData>
    <row r="1" spans="1:6" ht="13.5" thickBot="1">
      <c r="A1" s="9"/>
      <c r="B1" s="9"/>
      <c r="C1" s="9"/>
      <c r="D1" s="9"/>
      <c r="E1" s="9"/>
      <c r="F1" s="9"/>
    </row>
    <row r="2" spans="1:6" ht="15.75">
      <c r="A2" s="9"/>
      <c r="B2" s="90" t="s">
        <v>169</v>
      </c>
      <c r="C2" s="91"/>
      <c r="D2" s="91"/>
      <c r="E2" s="92"/>
      <c r="F2" s="9"/>
    </row>
    <row r="3" spans="1:6" ht="15.75">
      <c r="A3" s="9"/>
      <c r="B3" s="23"/>
      <c r="C3" s="24" t="s">
        <v>16</v>
      </c>
      <c r="D3" s="24" t="s">
        <v>17</v>
      </c>
      <c r="E3" s="25" t="s">
        <v>18</v>
      </c>
      <c r="F3" s="9"/>
    </row>
    <row r="4" spans="1:6" ht="15.75">
      <c r="A4" s="9"/>
      <c r="B4" s="26" t="s">
        <v>25</v>
      </c>
      <c r="C4" s="27">
        <f>SUM(C12+C19+C32+C41+C49+C58+C66)</f>
        <v>85</v>
      </c>
      <c r="D4" s="27">
        <f>SUM(D12+D19+D32+D41+D49+D58+D66)</f>
        <v>301</v>
      </c>
      <c r="E4" s="28">
        <f>SUM(E12+E19+E32+E41+E49+E58+E66)</f>
        <v>386</v>
      </c>
      <c r="F4" s="9"/>
    </row>
    <row r="5" spans="1:6" ht="12.75">
      <c r="A5" s="9"/>
      <c r="B5" s="29"/>
      <c r="E5" s="30"/>
      <c r="F5" s="9"/>
    </row>
    <row r="6" spans="1:6" ht="12.75">
      <c r="A6" s="9"/>
      <c r="B6" s="96" t="s">
        <v>170</v>
      </c>
      <c r="C6" s="97"/>
      <c r="D6" s="97"/>
      <c r="E6" s="98"/>
      <c r="F6" s="9"/>
    </row>
    <row r="7" spans="1:6" ht="12.75">
      <c r="A7" s="9"/>
      <c r="B7" s="15"/>
      <c r="C7" s="32" t="s">
        <v>16</v>
      </c>
      <c r="D7" s="32" t="s">
        <v>17</v>
      </c>
      <c r="E7" s="33" t="s">
        <v>18</v>
      </c>
      <c r="F7" s="9"/>
    </row>
    <row r="8" spans="1:6" ht="12.75">
      <c r="A8" s="9"/>
      <c r="B8" s="15" t="s">
        <v>171</v>
      </c>
      <c r="C8" s="16">
        <v>2</v>
      </c>
      <c r="D8" s="16">
        <v>18</v>
      </c>
      <c r="E8" s="17">
        <f>SUM(C8:D8)</f>
        <v>20</v>
      </c>
      <c r="F8" s="9"/>
    </row>
    <row r="9" spans="1:6" ht="25.5">
      <c r="A9" s="9"/>
      <c r="B9" s="42" t="s">
        <v>172</v>
      </c>
      <c r="C9" s="43">
        <v>1</v>
      </c>
      <c r="D9" s="43">
        <v>3</v>
      </c>
      <c r="E9" s="44">
        <f>SUM(C9:D9)</f>
        <v>4</v>
      </c>
      <c r="F9" s="9"/>
    </row>
    <row r="10" spans="1:6" ht="25.5">
      <c r="A10" s="9"/>
      <c r="B10" s="42" t="s">
        <v>173</v>
      </c>
      <c r="C10" s="43">
        <v>0</v>
      </c>
      <c r="D10" s="43">
        <v>1</v>
      </c>
      <c r="E10" s="44">
        <f>SUM(C10:D10)</f>
        <v>1</v>
      </c>
      <c r="F10" s="9"/>
    </row>
    <row r="11" spans="1:6" ht="12.75">
      <c r="A11" s="9"/>
      <c r="B11" s="15" t="s">
        <v>174</v>
      </c>
      <c r="C11" s="16">
        <v>0</v>
      </c>
      <c r="D11" s="16">
        <v>2</v>
      </c>
      <c r="E11" s="17">
        <f>SUM(C11:D11)</f>
        <v>2</v>
      </c>
      <c r="F11" s="9"/>
    </row>
    <row r="12" spans="1:6" ht="12.75">
      <c r="A12" s="9"/>
      <c r="B12" s="34" t="s">
        <v>30</v>
      </c>
      <c r="C12" s="35">
        <f>SUM(C8:C11)</f>
        <v>3</v>
      </c>
      <c r="D12" s="35">
        <f>SUM(D8:D11)</f>
        <v>24</v>
      </c>
      <c r="E12" s="36">
        <f>SUM(E8:E11)</f>
        <v>27</v>
      </c>
      <c r="F12" s="9"/>
    </row>
    <row r="13" spans="1:6" ht="12.75">
      <c r="A13" s="9"/>
      <c r="B13" s="29"/>
      <c r="E13" s="30"/>
      <c r="F13" s="9"/>
    </row>
    <row r="14" spans="1:6" ht="12.75">
      <c r="A14" s="9"/>
      <c r="B14" s="73" t="s">
        <v>175</v>
      </c>
      <c r="C14" s="49"/>
      <c r="D14" s="49"/>
      <c r="E14" s="50"/>
      <c r="F14" s="9"/>
    </row>
    <row r="15" spans="1:6" ht="12.75">
      <c r="A15" s="9"/>
      <c r="B15" s="15"/>
      <c r="C15" s="32" t="s">
        <v>16</v>
      </c>
      <c r="D15" s="32" t="s">
        <v>17</v>
      </c>
      <c r="E15" s="33" t="s">
        <v>18</v>
      </c>
      <c r="F15" s="9"/>
    </row>
    <row r="16" spans="1:6" ht="12.75">
      <c r="A16" s="9"/>
      <c r="B16" s="15" t="s">
        <v>176</v>
      </c>
      <c r="C16" s="16">
        <v>14</v>
      </c>
      <c r="D16" s="16">
        <v>49</v>
      </c>
      <c r="E16" s="17">
        <f>SUM(C16:D16)</f>
        <v>63</v>
      </c>
      <c r="F16" s="9"/>
    </row>
    <row r="17" spans="1:6" ht="12.75">
      <c r="A17" s="9"/>
      <c r="B17" s="15" t="s">
        <v>177</v>
      </c>
      <c r="C17" s="16">
        <v>0</v>
      </c>
      <c r="D17" s="16">
        <v>1</v>
      </c>
      <c r="E17" s="17">
        <f>SUM(C17:D17)</f>
        <v>1</v>
      </c>
      <c r="F17" s="9"/>
    </row>
    <row r="18" spans="1:6" ht="12.75">
      <c r="A18" s="9"/>
      <c r="B18" s="15" t="s">
        <v>178</v>
      </c>
      <c r="C18" s="16">
        <v>4</v>
      </c>
      <c r="D18" s="16">
        <v>14</v>
      </c>
      <c r="E18" s="17">
        <f>SUM(C18:D18)</f>
        <v>18</v>
      </c>
      <c r="F18" s="9"/>
    </row>
    <row r="19" spans="1:6" ht="12.75">
      <c r="A19" s="9"/>
      <c r="B19" s="34" t="s">
        <v>30</v>
      </c>
      <c r="C19" s="35">
        <f>SUM(C16:C18)</f>
        <v>18</v>
      </c>
      <c r="D19" s="35">
        <f>SUM(D16:D18)</f>
        <v>64</v>
      </c>
      <c r="E19" s="36">
        <f>SUM(E16:E18)</f>
        <v>82</v>
      </c>
      <c r="F19" s="9"/>
    </row>
    <row r="20" spans="1:6" ht="12.75">
      <c r="A20" s="9"/>
      <c r="B20" s="29"/>
      <c r="E20" s="30"/>
      <c r="F20" s="9"/>
    </row>
    <row r="21" spans="1:6" ht="12.75">
      <c r="A21" s="9"/>
      <c r="B21" s="73" t="s">
        <v>179</v>
      </c>
      <c r="C21" s="49"/>
      <c r="D21" s="49"/>
      <c r="E21" s="50"/>
      <c r="F21" s="9"/>
    </row>
    <row r="22" spans="1:6" ht="12.75">
      <c r="A22" s="9"/>
      <c r="B22" s="15"/>
      <c r="C22" s="32" t="s">
        <v>16</v>
      </c>
      <c r="D22" s="32" t="s">
        <v>17</v>
      </c>
      <c r="E22" s="33" t="s">
        <v>18</v>
      </c>
      <c r="F22" s="9"/>
    </row>
    <row r="23" spans="1:6" ht="12.75">
      <c r="A23" s="9"/>
      <c r="B23" s="15" t="s">
        <v>180</v>
      </c>
      <c r="C23" s="16">
        <v>2</v>
      </c>
      <c r="D23" s="16">
        <v>10</v>
      </c>
      <c r="E23" s="17">
        <f aca="true" t="shared" si="0" ref="E23:E31">SUM(C23:D23)</f>
        <v>12</v>
      </c>
      <c r="F23" s="9"/>
    </row>
    <row r="24" spans="1:6" ht="12.75">
      <c r="A24" s="9"/>
      <c r="B24" s="15" t="s">
        <v>181</v>
      </c>
      <c r="C24" s="16">
        <v>0</v>
      </c>
      <c r="D24" s="16">
        <v>1</v>
      </c>
      <c r="E24" s="17">
        <f t="shared" si="0"/>
        <v>1</v>
      </c>
      <c r="F24" s="9"/>
    </row>
    <row r="25" spans="1:6" ht="12.75">
      <c r="A25" s="9"/>
      <c r="B25" s="15" t="s">
        <v>182</v>
      </c>
      <c r="C25" s="16">
        <v>0</v>
      </c>
      <c r="D25" s="16">
        <v>2</v>
      </c>
      <c r="E25" s="17">
        <f t="shared" si="0"/>
        <v>2</v>
      </c>
      <c r="F25" s="9"/>
    </row>
    <row r="26" spans="1:6" ht="12.75">
      <c r="A26" s="9"/>
      <c r="B26" s="15" t="s">
        <v>183</v>
      </c>
      <c r="C26" s="16">
        <v>1</v>
      </c>
      <c r="D26" s="16"/>
      <c r="E26" s="17">
        <f t="shared" si="0"/>
        <v>1</v>
      </c>
      <c r="F26" s="9"/>
    </row>
    <row r="27" spans="1:6" ht="12.75">
      <c r="A27" s="9"/>
      <c r="B27" s="15" t="s">
        <v>184</v>
      </c>
      <c r="C27" s="16">
        <v>0</v>
      </c>
      <c r="D27" s="16">
        <v>2</v>
      </c>
      <c r="E27" s="17">
        <f t="shared" si="0"/>
        <v>2</v>
      </c>
      <c r="F27" s="9"/>
    </row>
    <row r="28" spans="1:6" ht="12.75">
      <c r="A28" s="9"/>
      <c r="B28" s="15" t="s">
        <v>185</v>
      </c>
      <c r="C28" s="16">
        <v>19</v>
      </c>
      <c r="D28" s="16">
        <v>51</v>
      </c>
      <c r="E28" s="17">
        <f t="shared" si="0"/>
        <v>70</v>
      </c>
      <c r="F28" s="9"/>
    </row>
    <row r="29" spans="1:6" ht="12.75">
      <c r="A29" s="9"/>
      <c r="B29" s="15" t="s">
        <v>186</v>
      </c>
      <c r="C29" s="16">
        <v>0</v>
      </c>
      <c r="D29" s="16">
        <v>1</v>
      </c>
      <c r="E29" s="17">
        <f t="shared" si="0"/>
        <v>1</v>
      </c>
      <c r="F29" s="9"/>
    </row>
    <row r="30" spans="1:6" ht="12.75">
      <c r="A30" s="9"/>
      <c r="B30" s="15" t="s">
        <v>187</v>
      </c>
      <c r="C30" s="16">
        <v>1</v>
      </c>
      <c r="D30" s="16">
        <v>14</v>
      </c>
      <c r="E30" s="17">
        <f t="shared" si="0"/>
        <v>15</v>
      </c>
      <c r="F30" s="9"/>
    </row>
    <row r="31" spans="1:6" ht="12.75">
      <c r="A31" s="9"/>
      <c r="B31" s="15" t="s">
        <v>188</v>
      </c>
      <c r="C31" s="16">
        <v>0</v>
      </c>
      <c r="D31" s="16">
        <v>1</v>
      </c>
      <c r="E31" s="17">
        <f t="shared" si="0"/>
        <v>1</v>
      </c>
      <c r="F31" s="9"/>
    </row>
    <row r="32" spans="1:6" ht="12.75">
      <c r="A32" s="9"/>
      <c r="B32" s="34" t="s">
        <v>30</v>
      </c>
      <c r="C32" s="35">
        <f>SUM(C23:C31)</f>
        <v>23</v>
      </c>
      <c r="D32" s="35">
        <f>SUM(D23:D31)</f>
        <v>82</v>
      </c>
      <c r="E32" s="36">
        <f>SUM(E23:E31)</f>
        <v>105</v>
      </c>
      <c r="F32" s="9"/>
    </row>
    <row r="33" spans="1:6" ht="12.75">
      <c r="A33" s="9"/>
      <c r="B33" s="29"/>
      <c r="E33" s="30"/>
      <c r="F33" s="9"/>
    </row>
    <row r="34" spans="1:6" ht="12.75">
      <c r="A34" s="9"/>
      <c r="B34" s="73" t="s">
        <v>189</v>
      </c>
      <c r="C34" s="49"/>
      <c r="D34" s="49"/>
      <c r="E34" s="50"/>
      <c r="F34" s="9"/>
    </row>
    <row r="35" spans="1:6" ht="12.75">
      <c r="A35" s="9"/>
      <c r="B35" s="15"/>
      <c r="C35" s="32" t="s">
        <v>16</v>
      </c>
      <c r="D35" s="32" t="s">
        <v>17</v>
      </c>
      <c r="E35" s="33" t="s">
        <v>18</v>
      </c>
      <c r="F35" s="9"/>
    </row>
    <row r="36" spans="1:6" ht="12.75">
      <c r="A36" s="9"/>
      <c r="B36" s="15" t="s">
        <v>190</v>
      </c>
      <c r="C36" s="16">
        <v>5</v>
      </c>
      <c r="D36" s="16">
        <v>24</v>
      </c>
      <c r="E36" s="17">
        <f>SUM(C36:D36)</f>
        <v>29</v>
      </c>
      <c r="F36" s="9"/>
    </row>
    <row r="37" spans="1:6" ht="12.75">
      <c r="A37" s="9"/>
      <c r="B37" s="15" t="s">
        <v>191</v>
      </c>
      <c r="C37" s="16">
        <v>0</v>
      </c>
      <c r="D37" s="16">
        <v>16</v>
      </c>
      <c r="E37" s="17">
        <f>SUM(C37:D37)</f>
        <v>16</v>
      </c>
      <c r="F37" s="9"/>
    </row>
    <row r="38" spans="1:6" ht="25.5">
      <c r="A38" s="9"/>
      <c r="B38" s="42" t="s">
        <v>192</v>
      </c>
      <c r="C38" s="43">
        <v>2</v>
      </c>
      <c r="D38" s="43">
        <v>4</v>
      </c>
      <c r="E38" s="44">
        <f>SUM(C38:D38)</f>
        <v>6</v>
      </c>
      <c r="F38" s="9"/>
    </row>
    <row r="39" spans="1:6" ht="12.75">
      <c r="A39" s="9"/>
      <c r="B39" s="15" t="s">
        <v>193</v>
      </c>
      <c r="C39" s="16">
        <v>0</v>
      </c>
      <c r="D39" s="16">
        <v>1</v>
      </c>
      <c r="E39" s="17">
        <f>SUM(C39:D39)</f>
        <v>1</v>
      </c>
      <c r="F39" s="9"/>
    </row>
    <row r="40" spans="1:6" ht="12.75">
      <c r="A40" s="9"/>
      <c r="B40" s="15" t="s">
        <v>194</v>
      </c>
      <c r="C40" s="16">
        <v>0</v>
      </c>
      <c r="D40" s="16">
        <v>2</v>
      </c>
      <c r="E40" s="17">
        <f>SUM(C40:D40)</f>
        <v>2</v>
      </c>
      <c r="F40" s="9"/>
    </row>
    <row r="41" spans="1:6" ht="12.75">
      <c r="A41" s="9"/>
      <c r="B41" s="74" t="s">
        <v>30</v>
      </c>
      <c r="C41" s="75">
        <f>SUM(C36:C40)</f>
        <v>7</v>
      </c>
      <c r="D41" s="75">
        <f>SUM(D36:D40)</f>
        <v>47</v>
      </c>
      <c r="E41" s="57">
        <f>SUM(E36:E40)</f>
        <v>54</v>
      </c>
      <c r="F41" s="9"/>
    </row>
    <row r="42" spans="1:6" ht="12.75">
      <c r="A42" s="9"/>
      <c r="B42" s="76"/>
      <c r="C42" s="77"/>
      <c r="D42" s="77"/>
      <c r="E42" s="78"/>
      <c r="F42" s="9"/>
    </row>
    <row r="43" spans="1:6" ht="12.75">
      <c r="A43" s="9"/>
      <c r="B43" s="79" t="s">
        <v>195</v>
      </c>
      <c r="C43" s="80"/>
      <c r="D43" s="80"/>
      <c r="E43" s="81"/>
      <c r="F43" s="9"/>
    </row>
    <row r="44" spans="1:6" ht="12.75">
      <c r="A44" s="9"/>
      <c r="B44" s="15"/>
      <c r="C44" s="32" t="s">
        <v>16</v>
      </c>
      <c r="D44" s="32" t="s">
        <v>17</v>
      </c>
      <c r="E44" s="33" t="s">
        <v>18</v>
      </c>
      <c r="F44" s="9"/>
    </row>
    <row r="45" spans="1:6" ht="12.75">
      <c r="A45" s="9"/>
      <c r="B45" s="15" t="s">
        <v>196</v>
      </c>
      <c r="C45" s="55">
        <v>1</v>
      </c>
      <c r="D45" s="55">
        <v>10</v>
      </c>
      <c r="E45" s="17">
        <f>SUM(C45:D45)</f>
        <v>11</v>
      </c>
      <c r="F45" s="9"/>
    </row>
    <row r="46" spans="1:6" ht="12.75">
      <c r="A46" s="9"/>
      <c r="B46" s="15" t="s">
        <v>197</v>
      </c>
      <c r="C46" s="16">
        <v>0</v>
      </c>
      <c r="D46" s="16">
        <v>5</v>
      </c>
      <c r="E46" s="17">
        <f>SUM(C46:D46)</f>
        <v>5</v>
      </c>
      <c r="F46" s="9"/>
    </row>
    <row r="47" spans="1:6" ht="12.75">
      <c r="A47" s="9"/>
      <c r="B47" s="15" t="s">
        <v>198</v>
      </c>
      <c r="C47" s="16">
        <v>0</v>
      </c>
      <c r="D47" s="16">
        <v>4</v>
      </c>
      <c r="E47" s="17">
        <f>SUM(C47:D47)</f>
        <v>4</v>
      </c>
      <c r="F47" s="9"/>
    </row>
    <row r="48" spans="1:6" ht="12.75">
      <c r="A48" s="9"/>
      <c r="B48" s="15" t="s">
        <v>199</v>
      </c>
      <c r="C48" s="16">
        <v>1</v>
      </c>
      <c r="D48" s="16">
        <v>1</v>
      </c>
      <c r="E48" s="17">
        <f>SUM(C48:D48)</f>
        <v>2</v>
      </c>
      <c r="F48" s="9"/>
    </row>
    <row r="49" spans="1:6" ht="12.75">
      <c r="A49" s="9"/>
      <c r="B49" s="34" t="s">
        <v>30</v>
      </c>
      <c r="C49" s="35">
        <f>SUM(C45:C48)</f>
        <v>2</v>
      </c>
      <c r="D49" s="35">
        <f>SUM(D45:D48)</f>
        <v>20</v>
      </c>
      <c r="E49" s="36">
        <f>SUM(E45:E48)</f>
        <v>22</v>
      </c>
      <c r="F49" s="9"/>
    </row>
    <row r="50" spans="1:6" ht="12.75">
      <c r="A50" s="9"/>
      <c r="B50" s="29"/>
      <c r="E50" s="30"/>
      <c r="F50" s="9"/>
    </row>
    <row r="51" spans="1:6" ht="12.75">
      <c r="A51" s="9"/>
      <c r="B51" s="73" t="s">
        <v>200</v>
      </c>
      <c r="C51" s="49"/>
      <c r="D51" s="49"/>
      <c r="E51" s="50"/>
      <c r="F51" s="9"/>
    </row>
    <row r="52" spans="1:6" ht="12.75">
      <c r="A52" s="9"/>
      <c r="B52" s="29"/>
      <c r="C52" s="82" t="s">
        <v>16</v>
      </c>
      <c r="D52" s="38" t="s">
        <v>17</v>
      </c>
      <c r="E52" s="39" t="s">
        <v>18</v>
      </c>
      <c r="F52" s="9"/>
    </row>
    <row r="53" spans="1:6" ht="12.75">
      <c r="A53" s="9"/>
      <c r="B53" s="52" t="s">
        <v>201</v>
      </c>
      <c r="C53" s="40">
        <v>2</v>
      </c>
      <c r="D53" s="40">
        <v>19</v>
      </c>
      <c r="E53" s="41">
        <f>SUM(C53:D53)</f>
        <v>21</v>
      </c>
      <c r="F53" s="9"/>
    </row>
    <row r="54" spans="1:6" ht="12.75">
      <c r="A54" s="9"/>
      <c r="B54" s="15" t="s">
        <v>202</v>
      </c>
      <c r="C54" s="16">
        <v>1</v>
      </c>
      <c r="D54" s="16">
        <v>4</v>
      </c>
      <c r="E54" s="17">
        <f>SUM(C54:D54)</f>
        <v>5</v>
      </c>
      <c r="F54" s="9"/>
    </row>
    <row r="55" spans="1:6" ht="12.75">
      <c r="A55" s="9"/>
      <c r="B55" s="15" t="s">
        <v>203</v>
      </c>
      <c r="C55" s="16">
        <v>0</v>
      </c>
      <c r="D55" s="16">
        <v>1</v>
      </c>
      <c r="E55" s="17">
        <f>SUM(C55:D55)</f>
        <v>1</v>
      </c>
      <c r="F55" s="9"/>
    </row>
    <row r="56" spans="1:6" ht="12.75">
      <c r="A56" s="9"/>
      <c r="B56" s="15" t="s">
        <v>204</v>
      </c>
      <c r="C56" s="16">
        <v>0</v>
      </c>
      <c r="D56" s="16">
        <v>2</v>
      </c>
      <c r="E56" s="17">
        <f>SUM(C56:D56)</f>
        <v>2</v>
      </c>
      <c r="F56" s="9"/>
    </row>
    <row r="57" spans="1:6" ht="12.75">
      <c r="A57" s="9"/>
      <c r="B57" s="15" t="s">
        <v>205</v>
      </c>
      <c r="C57" s="16">
        <v>0</v>
      </c>
      <c r="D57" s="16">
        <v>1</v>
      </c>
      <c r="E57" s="17">
        <f>SUM(C57:D57)</f>
        <v>1</v>
      </c>
      <c r="F57" s="9"/>
    </row>
    <row r="58" spans="1:6" ht="12.75">
      <c r="A58" s="9"/>
      <c r="B58" s="34" t="s">
        <v>30</v>
      </c>
      <c r="C58" s="35">
        <f>SUM(C53:C57)</f>
        <v>3</v>
      </c>
      <c r="D58" s="35">
        <f>SUM(D53:D57)</f>
        <v>27</v>
      </c>
      <c r="E58" s="36">
        <f>SUM(E53:E57)</f>
        <v>30</v>
      </c>
      <c r="F58" s="9"/>
    </row>
    <row r="59" spans="1:6" ht="12.75">
      <c r="A59" s="9"/>
      <c r="B59" s="29"/>
      <c r="E59" s="30"/>
      <c r="F59" s="9"/>
    </row>
    <row r="60" spans="1:6" ht="12.75">
      <c r="A60" s="9"/>
      <c r="B60" s="73" t="s">
        <v>206</v>
      </c>
      <c r="C60" s="49"/>
      <c r="D60" s="49"/>
      <c r="E60" s="50"/>
      <c r="F60" s="9"/>
    </row>
    <row r="61" spans="1:6" ht="12.75">
      <c r="A61" s="9"/>
      <c r="B61" s="15"/>
      <c r="C61" s="32" t="s">
        <v>16</v>
      </c>
      <c r="D61" s="32" t="s">
        <v>17</v>
      </c>
      <c r="E61" s="33" t="s">
        <v>18</v>
      </c>
      <c r="F61" s="9"/>
    </row>
    <row r="62" spans="1:6" ht="12.75">
      <c r="A62" s="9"/>
      <c r="B62" s="15" t="s">
        <v>207</v>
      </c>
      <c r="C62" s="16">
        <v>19</v>
      </c>
      <c r="D62" s="16">
        <v>21</v>
      </c>
      <c r="E62" s="17">
        <f>SUM(C62:D62)</f>
        <v>40</v>
      </c>
      <c r="F62" s="9"/>
    </row>
    <row r="63" spans="1:6" ht="12.75">
      <c r="A63" s="9"/>
      <c r="B63" s="15" t="s">
        <v>208</v>
      </c>
      <c r="C63" s="16">
        <v>6</v>
      </c>
      <c r="D63" s="16">
        <v>5</v>
      </c>
      <c r="E63" s="17">
        <f>SUM(C63:D63)</f>
        <v>11</v>
      </c>
      <c r="F63" s="9"/>
    </row>
    <row r="64" spans="1:6" ht="12.75">
      <c r="A64" s="9"/>
      <c r="B64" s="15" t="s">
        <v>209</v>
      </c>
      <c r="C64" s="16">
        <v>1</v>
      </c>
      <c r="D64" s="16">
        <v>0</v>
      </c>
      <c r="E64" s="17">
        <f>SUM(C64:D64)</f>
        <v>1</v>
      </c>
      <c r="F64" s="9"/>
    </row>
    <row r="65" spans="1:6" ht="12.75">
      <c r="A65" s="9"/>
      <c r="B65" s="15" t="s">
        <v>210</v>
      </c>
      <c r="C65" s="16">
        <v>3</v>
      </c>
      <c r="D65" s="16">
        <v>11</v>
      </c>
      <c r="E65" s="17">
        <f>SUM(C65:D65)</f>
        <v>14</v>
      </c>
      <c r="F65" s="9"/>
    </row>
    <row r="66" spans="1:6" ht="13.5" thickBot="1">
      <c r="A66" s="9"/>
      <c r="B66" s="18" t="s">
        <v>30</v>
      </c>
      <c r="C66" s="19">
        <f>SUM(C62:C65)</f>
        <v>29</v>
      </c>
      <c r="D66" s="19">
        <f>SUM(D62:D65)</f>
        <v>37</v>
      </c>
      <c r="E66" s="20">
        <f>SUM(E62:E65)</f>
        <v>66</v>
      </c>
      <c r="F66" s="9"/>
    </row>
    <row r="67" spans="1:6" ht="12.75">
      <c r="A67" s="9"/>
      <c r="B67" s="9"/>
      <c r="C67" s="9"/>
      <c r="D67" s="31"/>
      <c r="E67" s="31"/>
      <c r="F67" s="31"/>
    </row>
  </sheetData>
  <sheetProtection/>
  <mergeCells count="2">
    <mergeCell ref="B2:E2"/>
    <mergeCell ref="B6:E6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C13" sqref="C13:E13"/>
    </sheetView>
  </sheetViews>
  <sheetFormatPr defaultColWidth="9.140625" defaultRowHeight="12.75"/>
  <cols>
    <col min="2" max="2" width="38.421875" style="0" customWidth="1"/>
  </cols>
  <sheetData>
    <row r="1" spans="1:6" ht="13.5" thickBot="1">
      <c r="A1" s="9"/>
      <c r="B1" s="9"/>
      <c r="C1" s="9"/>
      <c r="D1" s="9"/>
      <c r="E1" s="9"/>
      <c r="F1" s="9"/>
    </row>
    <row r="2" spans="1:6" ht="15.75">
      <c r="A2" s="9"/>
      <c r="B2" s="22" t="s">
        <v>211</v>
      </c>
      <c r="C2" s="83"/>
      <c r="D2" s="83"/>
      <c r="E2" s="84"/>
      <c r="F2" s="9"/>
    </row>
    <row r="3" spans="1:6" ht="12.75">
      <c r="A3" s="9"/>
      <c r="B3" s="15"/>
      <c r="C3" s="32" t="s">
        <v>16</v>
      </c>
      <c r="D3" s="32" t="s">
        <v>17</v>
      </c>
      <c r="E3" s="33" t="s">
        <v>18</v>
      </c>
      <c r="F3" s="9"/>
    </row>
    <row r="4" spans="1:6" ht="12.75">
      <c r="A4" s="9"/>
      <c r="B4" s="15" t="s">
        <v>212</v>
      </c>
      <c r="C4" s="16">
        <v>0</v>
      </c>
      <c r="D4" s="16">
        <v>53</v>
      </c>
      <c r="E4" s="17">
        <f aca="true" t="shared" si="0" ref="E4:E12">SUM(C4:D4)</f>
        <v>53</v>
      </c>
      <c r="F4" s="9"/>
    </row>
    <row r="5" spans="1:6" ht="12.75">
      <c r="A5" s="9"/>
      <c r="B5" s="15" t="s">
        <v>213</v>
      </c>
      <c r="C5" s="16">
        <v>0</v>
      </c>
      <c r="D5" s="16">
        <v>11</v>
      </c>
      <c r="E5" s="17">
        <f t="shared" si="0"/>
        <v>11</v>
      </c>
      <c r="F5" s="9"/>
    </row>
    <row r="6" spans="1:6" ht="12.75">
      <c r="A6" s="9"/>
      <c r="B6" s="15" t="s">
        <v>214</v>
      </c>
      <c r="C6" s="16">
        <v>0</v>
      </c>
      <c r="D6" s="16">
        <v>4</v>
      </c>
      <c r="E6" s="17">
        <f t="shared" si="0"/>
        <v>4</v>
      </c>
      <c r="F6" s="9"/>
    </row>
    <row r="7" spans="1:6" ht="12.75">
      <c r="A7" s="9"/>
      <c r="B7" s="15" t="s">
        <v>215</v>
      </c>
      <c r="C7" s="16">
        <v>0</v>
      </c>
      <c r="D7" s="16">
        <v>6</v>
      </c>
      <c r="E7" s="17">
        <f t="shared" si="0"/>
        <v>6</v>
      </c>
      <c r="F7" s="9"/>
    </row>
    <row r="8" spans="1:6" ht="12.75">
      <c r="A8" s="9"/>
      <c r="B8" s="15" t="s">
        <v>216</v>
      </c>
      <c r="C8" s="16">
        <v>0</v>
      </c>
      <c r="D8" s="16">
        <v>14</v>
      </c>
      <c r="E8" s="17">
        <f t="shared" si="0"/>
        <v>14</v>
      </c>
      <c r="F8" s="9"/>
    </row>
    <row r="9" spans="1:6" ht="12.75">
      <c r="A9" s="9"/>
      <c r="B9" s="15" t="s">
        <v>217</v>
      </c>
      <c r="C9" s="16">
        <v>0</v>
      </c>
      <c r="D9" s="16">
        <v>5</v>
      </c>
      <c r="E9" s="17">
        <f t="shared" si="0"/>
        <v>5</v>
      </c>
      <c r="F9" s="9"/>
    </row>
    <row r="10" spans="1:6" ht="12.75">
      <c r="A10" s="9"/>
      <c r="B10" s="15" t="s">
        <v>218</v>
      </c>
      <c r="C10" s="16">
        <v>0</v>
      </c>
      <c r="D10" s="16">
        <v>11</v>
      </c>
      <c r="E10" s="17">
        <f t="shared" si="0"/>
        <v>11</v>
      </c>
      <c r="F10" s="9"/>
    </row>
    <row r="11" spans="1:6" ht="12.75">
      <c r="A11" s="9"/>
      <c r="B11" s="15" t="s">
        <v>219</v>
      </c>
      <c r="C11" s="16">
        <v>0</v>
      </c>
      <c r="D11" s="16">
        <v>6</v>
      </c>
      <c r="E11" s="17">
        <f t="shared" si="0"/>
        <v>6</v>
      </c>
      <c r="F11" s="9"/>
    </row>
    <row r="12" spans="1:6" ht="12.75">
      <c r="A12" s="9"/>
      <c r="B12" s="15" t="s">
        <v>220</v>
      </c>
      <c r="C12" s="16">
        <v>0</v>
      </c>
      <c r="D12" s="16">
        <v>1</v>
      </c>
      <c r="E12" s="17">
        <f t="shared" si="0"/>
        <v>1</v>
      </c>
      <c r="F12" s="9"/>
    </row>
    <row r="13" spans="1:6" ht="13.5" thickBot="1">
      <c r="A13" s="9"/>
      <c r="B13" s="18" t="s">
        <v>23</v>
      </c>
      <c r="C13" s="19">
        <f>SUM(C4:C12)</f>
        <v>0</v>
      </c>
      <c r="D13" s="19">
        <f>SUM(D4:D12)</f>
        <v>111</v>
      </c>
      <c r="E13" s="20">
        <f>SUM(E4:E12)</f>
        <v>111</v>
      </c>
      <c r="F13" s="9"/>
    </row>
    <row r="14" spans="1:6" ht="12.75">
      <c r="A14" s="9"/>
      <c r="B14" s="9"/>
      <c r="C14" s="9"/>
      <c r="D14" s="9"/>
      <c r="E14" s="9"/>
      <c r="F14" s="9"/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7.7109375" style="0" customWidth="1"/>
    <col min="2" max="2" width="35.28125" style="0" customWidth="1"/>
    <col min="3" max="3" width="5.28125" style="0" customWidth="1"/>
    <col min="4" max="4" width="35.57421875" style="5" customWidth="1"/>
  </cols>
  <sheetData>
    <row r="1" spans="1:5" ht="12.75">
      <c r="A1" s="31" t="s">
        <v>221</v>
      </c>
      <c r="B1" s="31"/>
      <c r="C1" s="9"/>
      <c r="D1" s="31"/>
      <c r="E1" s="9"/>
    </row>
    <row r="2" spans="1:2" ht="12.75">
      <c r="A2" s="85" t="s">
        <v>222</v>
      </c>
      <c r="B2" s="6"/>
    </row>
    <row r="3" spans="1:5" ht="12.75">
      <c r="A3" s="31"/>
      <c r="B3" s="31" t="s">
        <v>223</v>
      </c>
      <c r="C3" s="31"/>
      <c r="D3" s="31" t="s">
        <v>224</v>
      </c>
      <c r="E3" s="9"/>
    </row>
    <row r="4" spans="1:5" ht="12.75">
      <c r="A4" s="9"/>
      <c r="B4" s="86" t="s">
        <v>225</v>
      </c>
      <c r="C4" s="9"/>
      <c r="D4" s="86" t="s">
        <v>226</v>
      </c>
      <c r="E4" s="9"/>
    </row>
    <row r="5" spans="1:5" ht="12.75">
      <c r="A5" s="9"/>
      <c r="B5" s="54" t="s">
        <v>227</v>
      </c>
      <c r="C5" s="9"/>
      <c r="D5" s="54" t="s">
        <v>226</v>
      </c>
      <c r="E5" s="9"/>
    </row>
    <row r="6" spans="1:5" ht="12.75">
      <c r="A6" s="9"/>
      <c r="B6" s="31"/>
      <c r="C6" s="9"/>
      <c r="D6" s="31"/>
      <c r="E6" s="9"/>
    </row>
    <row r="7" spans="1:5" ht="12.75">
      <c r="A7" s="9"/>
      <c r="B7" s="86" t="s">
        <v>228</v>
      </c>
      <c r="C7" s="9"/>
      <c r="D7" s="86" t="s">
        <v>229</v>
      </c>
      <c r="E7" s="9"/>
    </row>
    <row r="8" spans="1:5" ht="12.75">
      <c r="A8" s="9"/>
      <c r="B8" s="54" t="s">
        <v>185</v>
      </c>
      <c r="C8" s="9"/>
      <c r="D8" s="54" t="s">
        <v>230</v>
      </c>
      <c r="E8" s="9"/>
    </row>
    <row r="9" spans="1:5" ht="12.75">
      <c r="A9" s="9"/>
      <c r="B9" s="31"/>
      <c r="C9" s="9"/>
      <c r="D9" s="31"/>
      <c r="E9" s="9"/>
    </row>
    <row r="10" spans="1:5" ht="12.75">
      <c r="A10" s="9"/>
      <c r="B10" s="86" t="s">
        <v>74</v>
      </c>
      <c r="C10" s="9"/>
      <c r="D10" s="86" t="s">
        <v>229</v>
      </c>
      <c r="E10" s="9"/>
    </row>
    <row r="11" spans="1:5" ht="12.75">
      <c r="A11" s="9"/>
      <c r="B11" s="54" t="s">
        <v>185</v>
      </c>
      <c r="C11" s="9"/>
      <c r="D11" s="54" t="s">
        <v>230</v>
      </c>
      <c r="E11" s="9"/>
    </row>
    <row r="12" spans="1:5" ht="12.75">
      <c r="A12" s="9"/>
      <c r="B12" s="31"/>
      <c r="C12" s="9"/>
      <c r="D12" s="31"/>
      <c r="E12" s="9"/>
    </row>
    <row r="13" spans="1:5" ht="12.75">
      <c r="A13" s="9"/>
      <c r="B13" s="86" t="s">
        <v>231</v>
      </c>
      <c r="C13" s="9"/>
      <c r="D13" s="86" t="s">
        <v>229</v>
      </c>
      <c r="E13" s="9"/>
    </row>
    <row r="14" spans="1:5" ht="12.75">
      <c r="A14" s="9"/>
      <c r="B14" s="54" t="s">
        <v>185</v>
      </c>
      <c r="C14" s="9"/>
      <c r="D14" s="54" t="s">
        <v>230</v>
      </c>
      <c r="E14" s="9"/>
    </row>
    <row r="15" spans="1:5" ht="12.75">
      <c r="A15" s="9"/>
      <c r="B15" s="31"/>
      <c r="C15" s="9"/>
      <c r="D15" s="31"/>
      <c r="E15" s="9"/>
    </row>
    <row r="16" spans="1:5" ht="12.75">
      <c r="A16" s="9"/>
      <c r="B16" s="86" t="s">
        <v>231</v>
      </c>
      <c r="C16" s="9"/>
      <c r="D16" s="86" t="s">
        <v>229</v>
      </c>
      <c r="E16" s="9"/>
    </row>
    <row r="17" spans="1:5" ht="12.75">
      <c r="A17" s="9"/>
      <c r="B17" s="54" t="s">
        <v>185</v>
      </c>
      <c r="C17" s="9"/>
      <c r="D17" s="54" t="s">
        <v>230</v>
      </c>
      <c r="E17" s="9"/>
    </row>
    <row r="18" spans="1:5" ht="12.75">
      <c r="A18" s="9"/>
      <c r="B18" s="31"/>
      <c r="C18" s="9"/>
      <c r="D18" s="31"/>
      <c r="E18" s="9"/>
    </row>
    <row r="19" spans="1:5" ht="12.75">
      <c r="A19" s="9"/>
      <c r="B19" s="86" t="s">
        <v>232</v>
      </c>
      <c r="C19" s="9"/>
      <c r="D19" s="86" t="s">
        <v>229</v>
      </c>
      <c r="E19" s="9"/>
    </row>
    <row r="20" spans="1:5" ht="12.75">
      <c r="A20" s="9"/>
      <c r="B20" s="54" t="s">
        <v>185</v>
      </c>
      <c r="C20" s="9"/>
      <c r="D20" s="54" t="s">
        <v>230</v>
      </c>
      <c r="E20" s="9"/>
    </row>
    <row r="21" spans="1:5" ht="12.75">
      <c r="A21" s="9"/>
      <c r="B21" s="31"/>
      <c r="C21" s="9"/>
      <c r="D21" s="31"/>
      <c r="E21" s="9"/>
    </row>
    <row r="22" spans="1:5" ht="12.75">
      <c r="A22" s="9"/>
      <c r="B22" s="86" t="s">
        <v>233</v>
      </c>
      <c r="C22" s="9"/>
      <c r="D22" s="86" t="s">
        <v>234</v>
      </c>
      <c r="E22" s="9"/>
    </row>
    <row r="23" spans="1:5" ht="12.75">
      <c r="A23" s="9"/>
      <c r="B23" s="54" t="s">
        <v>235</v>
      </c>
      <c r="C23" s="9"/>
      <c r="D23" s="54" t="s">
        <v>234</v>
      </c>
      <c r="E23" s="9"/>
    </row>
    <row r="24" spans="1:5" ht="12.75">
      <c r="A24" s="9"/>
      <c r="B24" s="31"/>
      <c r="C24" s="9"/>
      <c r="D24" s="31"/>
      <c r="E24" s="9"/>
    </row>
    <row r="25" spans="1:5" ht="12.75">
      <c r="A25" s="9"/>
      <c r="B25" s="86" t="s">
        <v>233</v>
      </c>
      <c r="C25" s="9"/>
      <c r="D25" s="86" t="s">
        <v>234</v>
      </c>
      <c r="E25" s="9"/>
    </row>
    <row r="26" spans="1:5" ht="12.75">
      <c r="A26" s="9"/>
      <c r="B26" s="54" t="s">
        <v>236</v>
      </c>
      <c r="C26" s="9"/>
      <c r="D26" s="54" t="s">
        <v>234</v>
      </c>
      <c r="E26" s="9"/>
    </row>
    <row r="27" spans="1:5" ht="12.75">
      <c r="A27" s="9"/>
      <c r="B27" s="31"/>
      <c r="C27" s="9"/>
      <c r="D27" s="31"/>
      <c r="E27" s="9"/>
    </row>
    <row r="28" spans="1:5" ht="12.75">
      <c r="A28" s="9"/>
      <c r="B28" s="86" t="s">
        <v>137</v>
      </c>
      <c r="C28" s="9"/>
      <c r="D28" s="86" t="s">
        <v>237</v>
      </c>
      <c r="E28" s="9"/>
    </row>
    <row r="29" spans="1:5" ht="12.75">
      <c r="A29" s="9"/>
      <c r="B29" s="54" t="s">
        <v>185</v>
      </c>
      <c r="C29" s="9"/>
      <c r="D29" s="54" t="s">
        <v>230</v>
      </c>
      <c r="E29" s="9"/>
    </row>
    <row r="30" spans="1:5" ht="12.75">
      <c r="A30" s="9"/>
      <c r="B30" s="9"/>
      <c r="C30" s="9"/>
      <c r="D30" s="31"/>
      <c r="E30" s="9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C8" sqref="C8:E8"/>
    </sheetView>
  </sheetViews>
  <sheetFormatPr defaultColWidth="9.140625" defaultRowHeight="12.75"/>
  <cols>
    <col min="2" max="2" width="32.421875" style="0" customWidth="1"/>
  </cols>
  <sheetData>
    <row r="1" spans="1:6" ht="12.75">
      <c r="A1" s="9"/>
      <c r="B1" s="9"/>
      <c r="C1" s="9"/>
      <c r="D1" s="9"/>
      <c r="E1" s="9"/>
      <c r="F1" s="9"/>
    </row>
    <row r="2" spans="1:6" ht="16.5" thickBot="1">
      <c r="A2" s="9"/>
      <c r="B2" s="10" t="s">
        <v>15</v>
      </c>
      <c r="C2" s="9"/>
      <c r="D2" s="9"/>
      <c r="E2" s="9"/>
      <c r="F2" s="9"/>
    </row>
    <row r="3" spans="1:6" ht="12.75">
      <c r="A3" s="9"/>
      <c r="B3" s="11"/>
      <c r="C3" s="12" t="s">
        <v>16</v>
      </c>
      <c r="D3" s="13" t="s">
        <v>17</v>
      </c>
      <c r="E3" s="14" t="s">
        <v>18</v>
      </c>
      <c r="F3" s="9"/>
    </row>
    <row r="4" spans="1:6" ht="12.75">
      <c r="A4" s="9"/>
      <c r="B4" s="15" t="s">
        <v>19</v>
      </c>
      <c r="C4" s="16">
        <v>4</v>
      </c>
      <c r="D4" s="16">
        <v>3</v>
      </c>
      <c r="E4" s="17">
        <f>SUM(C4:D4)</f>
        <v>7</v>
      </c>
      <c r="F4" s="9"/>
    </row>
    <row r="5" spans="1:6" ht="12.75">
      <c r="A5" s="9"/>
      <c r="B5" s="15" t="s">
        <v>20</v>
      </c>
      <c r="C5" s="16">
        <v>3</v>
      </c>
      <c r="D5" s="16">
        <v>3</v>
      </c>
      <c r="E5" s="17">
        <f>SUM(C5:D5)</f>
        <v>6</v>
      </c>
      <c r="F5" s="9"/>
    </row>
    <row r="6" spans="1:6" ht="12.75">
      <c r="A6" s="9"/>
      <c r="B6" s="15" t="s">
        <v>21</v>
      </c>
      <c r="C6" s="16">
        <v>0</v>
      </c>
      <c r="D6" s="16">
        <v>5</v>
      </c>
      <c r="E6" s="17">
        <f>SUM(C6:D6)</f>
        <v>5</v>
      </c>
      <c r="F6" s="9"/>
    </row>
    <row r="7" spans="1:6" ht="12.75">
      <c r="A7" s="9"/>
      <c r="B7" s="15" t="s">
        <v>22</v>
      </c>
      <c r="C7" s="16">
        <v>1</v>
      </c>
      <c r="D7" s="16">
        <v>0</v>
      </c>
      <c r="E7" s="17">
        <f>SUM(C7:D7)</f>
        <v>1</v>
      </c>
      <c r="F7" s="9"/>
    </row>
    <row r="8" spans="1:6" ht="13.5" thickBot="1">
      <c r="A8" s="9"/>
      <c r="B8" s="18" t="s">
        <v>23</v>
      </c>
      <c r="C8" s="19">
        <f>SUM(C4:C7)</f>
        <v>8</v>
      </c>
      <c r="D8" s="19">
        <f>SUM(D4:D7)</f>
        <v>11</v>
      </c>
      <c r="E8" s="20">
        <f>SUM(E4:E7)</f>
        <v>19</v>
      </c>
      <c r="F8" s="9"/>
    </row>
    <row r="9" spans="1:6" ht="12.75">
      <c r="A9" s="9"/>
      <c r="B9" s="9"/>
      <c r="C9" s="9"/>
      <c r="D9" s="9"/>
      <c r="E9" s="9"/>
      <c r="F9" s="9"/>
    </row>
    <row r="15" ht="12.75">
      <c r="B15" s="21"/>
    </row>
    <row r="18" ht="12.75">
      <c r="B18" s="5"/>
    </row>
    <row r="20" ht="12.75">
      <c r="B20" s="5"/>
    </row>
    <row r="26" ht="12.75">
      <c r="B26" s="5"/>
    </row>
    <row r="30" spans="2:5" ht="12.75">
      <c r="B30" s="5"/>
      <c r="E30" s="21"/>
    </row>
    <row r="34" ht="12.75">
      <c r="B34" s="21"/>
    </row>
    <row r="38" ht="12.75">
      <c r="B38" s="2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C4" sqref="C4:E4"/>
    </sheetView>
  </sheetViews>
  <sheetFormatPr defaultColWidth="9.140625" defaultRowHeight="12.75"/>
  <cols>
    <col min="2" max="2" width="28.421875" style="0" customWidth="1"/>
    <col min="5" max="5" width="12.28125" style="0" customWidth="1"/>
  </cols>
  <sheetData>
    <row r="1" spans="1:6" ht="13.5" thickBot="1">
      <c r="A1" s="9"/>
      <c r="B1" s="9"/>
      <c r="C1" s="9"/>
      <c r="D1" s="9"/>
      <c r="E1" s="9"/>
      <c r="F1" s="9"/>
    </row>
    <row r="2" spans="1:6" ht="15.75">
      <c r="A2" s="9"/>
      <c r="B2" s="90" t="s">
        <v>24</v>
      </c>
      <c r="C2" s="91"/>
      <c r="D2" s="91"/>
      <c r="E2" s="92"/>
      <c r="F2" s="9"/>
    </row>
    <row r="3" spans="1:6" ht="15.75">
      <c r="A3" s="9"/>
      <c r="B3" s="23"/>
      <c r="C3" s="24" t="s">
        <v>16</v>
      </c>
      <c r="D3" s="24" t="s">
        <v>17</v>
      </c>
      <c r="E3" s="25" t="s">
        <v>18</v>
      </c>
      <c r="F3" s="9"/>
    </row>
    <row r="4" spans="1:6" ht="15.75">
      <c r="A4" s="9"/>
      <c r="B4" s="26" t="s">
        <v>25</v>
      </c>
      <c r="C4" s="27">
        <f>SUM(C11+C15)</f>
        <v>32</v>
      </c>
      <c r="D4" s="27">
        <f>SUM(D11+D15)</f>
        <v>46</v>
      </c>
      <c r="E4" s="28">
        <f>SUM(E11+E15)</f>
        <v>78</v>
      </c>
      <c r="F4" s="9"/>
    </row>
    <row r="5" spans="1:6" ht="12.75">
      <c r="A5" s="9"/>
      <c r="B5" s="29"/>
      <c r="E5" s="30"/>
      <c r="F5" s="9"/>
    </row>
    <row r="6" spans="1:6" ht="12.75">
      <c r="A6" s="9"/>
      <c r="B6" s="93" t="s">
        <v>26</v>
      </c>
      <c r="C6" s="94"/>
      <c r="D6" s="94"/>
      <c r="E6" s="95"/>
      <c r="F6" s="9"/>
    </row>
    <row r="7" spans="1:6" ht="12.75">
      <c r="A7" s="9"/>
      <c r="B7" s="15"/>
      <c r="C7" s="32" t="s">
        <v>16</v>
      </c>
      <c r="D7" s="32" t="s">
        <v>17</v>
      </c>
      <c r="E7" s="33" t="s">
        <v>18</v>
      </c>
      <c r="F7" s="9"/>
    </row>
    <row r="8" spans="1:6" ht="12.75">
      <c r="A8" s="9"/>
      <c r="B8" s="15" t="s">
        <v>27</v>
      </c>
      <c r="C8" s="16">
        <v>24</v>
      </c>
      <c r="D8" s="16">
        <v>20</v>
      </c>
      <c r="E8" s="17">
        <f>SUM(C8:D8)</f>
        <v>44</v>
      </c>
      <c r="F8" s="9"/>
    </row>
    <row r="9" spans="1:6" ht="12.75">
      <c r="A9" s="9"/>
      <c r="B9" s="15" t="s">
        <v>28</v>
      </c>
      <c r="C9" s="16">
        <v>2</v>
      </c>
      <c r="D9" s="16">
        <v>8</v>
      </c>
      <c r="E9" s="17">
        <f>SUM(C9:D9)</f>
        <v>10</v>
      </c>
      <c r="F9" s="9"/>
    </row>
    <row r="10" spans="1:6" ht="12.75">
      <c r="A10" s="9"/>
      <c r="B10" s="15" t="s">
        <v>29</v>
      </c>
      <c r="C10" s="16">
        <v>2</v>
      </c>
      <c r="D10" s="16">
        <v>3</v>
      </c>
      <c r="E10" s="17">
        <f>SUM(C10:D10)</f>
        <v>5</v>
      </c>
      <c r="F10" s="9"/>
    </row>
    <row r="11" spans="1:6" ht="12.75">
      <c r="A11" s="9"/>
      <c r="B11" s="34" t="s">
        <v>30</v>
      </c>
      <c r="C11" s="35">
        <f>SUM(C8:C10)</f>
        <v>28</v>
      </c>
      <c r="D11" s="35">
        <f>SUM(D8:D10)</f>
        <v>31</v>
      </c>
      <c r="E11" s="36">
        <f>SUM(E8:E10)</f>
        <v>59</v>
      </c>
      <c r="F11" s="9"/>
    </row>
    <row r="12" spans="1:6" ht="12.75">
      <c r="A12" s="9"/>
      <c r="B12" s="29"/>
      <c r="E12" s="30"/>
      <c r="F12" s="9"/>
    </row>
    <row r="13" spans="1:6" ht="12.75">
      <c r="A13" s="9"/>
      <c r="B13" s="96" t="s">
        <v>31</v>
      </c>
      <c r="C13" s="97"/>
      <c r="D13" s="97"/>
      <c r="E13" s="98"/>
      <c r="F13" s="9"/>
    </row>
    <row r="14" spans="1:6" ht="12.75">
      <c r="A14" s="9"/>
      <c r="B14" s="15"/>
      <c r="C14" s="32" t="s">
        <v>16</v>
      </c>
      <c r="D14" s="32" t="s">
        <v>17</v>
      </c>
      <c r="E14" s="33" t="s">
        <v>18</v>
      </c>
      <c r="F14" s="9"/>
    </row>
    <row r="15" spans="1:6" ht="12.75">
      <c r="A15" s="9"/>
      <c r="B15" s="15" t="s">
        <v>32</v>
      </c>
      <c r="C15" s="16">
        <v>4</v>
      </c>
      <c r="D15" s="16">
        <v>15</v>
      </c>
      <c r="E15" s="17">
        <f>SUM(C15:D15)</f>
        <v>19</v>
      </c>
      <c r="F15" s="9"/>
    </row>
    <row r="16" spans="1:6" ht="13.5" thickBot="1">
      <c r="A16" s="9"/>
      <c r="B16" s="18" t="s">
        <v>30</v>
      </c>
      <c r="C16" s="19">
        <f>SUM(C15)</f>
        <v>4</v>
      </c>
      <c r="D16" s="19">
        <f>SUM(D15)</f>
        <v>15</v>
      </c>
      <c r="E16" s="20">
        <f>SUM(E15)</f>
        <v>19</v>
      </c>
      <c r="F16" s="9"/>
    </row>
    <row r="17" spans="1:6" ht="12.75">
      <c r="A17" s="9"/>
      <c r="B17" s="9"/>
      <c r="C17" s="9"/>
      <c r="D17" s="9"/>
      <c r="E17" s="9"/>
      <c r="F17" s="9"/>
    </row>
  </sheetData>
  <sheetProtection/>
  <mergeCells count="3">
    <mergeCell ref="B2:E2"/>
    <mergeCell ref="B6:E6"/>
    <mergeCell ref="B13:E1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C10" sqref="C10:E10"/>
    </sheetView>
  </sheetViews>
  <sheetFormatPr defaultColWidth="9.140625" defaultRowHeight="12.75"/>
  <cols>
    <col min="2" max="2" width="32.421875" style="0" customWidth="1"/>
  </cols>
  <sheetData>
    <row r="1" spans="1:6" ht="13.5" thickBot="1">
      <c r="A1" s="9"/>
      <c r="B1" s="9"/>
      <c r="C1" s="9"/>
      <c r="D1" s="9"/>
      <c r="E1" s="9"/>
      <c r="F1" s="9"/>
    </row>
    <row r="2" spans="1:6" ht="15.75">
      <c r="A2" s="9"/>
      <c r="B2" s="90" t="s">
        <v>33</v>
      </c>
      <c r="C2" s="91"/>
      <c r="D2" s="91"/>
      <c r="E2" s="92"/>
      <c r="F2" s="9"/>
    </row>
    <row r="3" spans="1:6" ht="12.75">
      <c r="A3" s="9"/>
      <c r="B3" s="15"/>
      <c r="C3" s="38" t="s">
        <v>16</v>
      </c>
      <c r="D3" s="38" t="s">
        <v>17</v>
      </c>
      <c r="E3" s="39" t="s">
        <v>18</v>
      </c>
      <c r="F3" s="9"/>
    </row>
    <row r="4" spans="1:6" ht="12.75">
      <c r="A4" s="9"/>
      <c r="B4" s="15" t="s">
        <v>34</v>
      </c>
      <c r="C4" s="40">
        <v>16</v>
      </c>
      <c r="D4" s="40">
        <v>29</v>
      </c>
      <c r="E4" s="41">
        <f aca="true" t="shared" si="0" ref="E4:E9">SUM(C4:D4)</f>
        <v>45</v>
      </c>
      <c r="F4" s="9"/>
    </row>
    <row r="5" spans="1:6" ht="12.75">
      <c r="A5" s="9"/>
      <c r="B5" s="15" t="s">
        <v>35</v>
      </c>
      <c r="C5" s="16">
        <v>13</v>
      </c>
      <c r="D5" s="16">
        <v>10</v>
      </c>
      <c r="E5" s="17">
        <f t="shared" si="0"/>
        <v>23</v>
      </c>
      <c r="F5" s="9"/>
    </row>
    <row r="6" spans="1:6" ht="12.75">
      <c r="A6" s="9"/>
      <c r="B6" s="15" t="s">
        <v>36</v>
      </c>
      <c r="C6" s="16">
        <v>0</v>
      </c>
      <c r="D6" s="16">
        <v>4</v>
      </c>
      <c r="E6" s="17">
        <f t="shared" si="0"/>
        <v>4</v>
      </c>
      <c r="F6" s="9"/>
    </row>
    <row r="7" spans="1:6" ht="25.5">
      <c r="A7" s="9"/>
      <c r="B7" s="42" t="s">
        <v>37</v>
      </c>
      <c r="C7" s="43">
        <v>0</v>
      </c>
      <c r="D7" s="43">
        <v>3</v>
      </c>
      <c r="E7" s="44">
        <f t="shared" si="0"/>
        <v>3</v>
      </c>
      <c r="F7" s="9"/>
    </row>
    <row r="8" spans="1:6" ht="12.75">
      <c r="A8" s="9"/>
      <c r="B8" s="42" t="s">
        <v>38</v>
      </c>
      <c r="C8" s="43">
        <v>0</v>
      </c>
      <c r="D8" s="43">
        <v>1</v>
      </c>
      <c r="E8" s="44">
        <f t="shared" si="0"/>
        <v>1</v>
      </c>
      <c r="F8" s="9"/>
    </row>
    <row r="9" spans="1:6" ht="12.75">
      <c r="A9" s="9"/>
      <c r="B9" s="42" t="s">
        <v>39</v>
      </c>
      <c r="C9" s="43">
        <v>1</v>
      </c>
      <c r="D9" s="43">
        <v>0</v>
      </c>
      <c r="E9" s="44">
        <f t="shared" si="0"/>
        <v>1</v>
      </c>
      <c r="F9" s="9"/>
    </row>
    <row r="10" spans="1:6" ht="13.5" thickBot="1">
      <c r="A10" s="9"/>
      <c r="B10" s="18" t="s">
        <v>23</v>
      </c>
      <c r="C10" s="19">
        <f>SUM(C4:C9)</f>
        <v>30</v>
      </c>
      <c r="D10" s="19">
        <f>SUM(D4:D9)</f>
        <v>47</v>
      </c>
      <c r="E10" s="20">
        <f>SUM(E4:E9)</f>
        <v>77</v>
      </c>
      <c r="F10" s="9"/>
    </row>
    <row r="11" spans="1:6" ht="12.75">
      <c r="A11" s="9"/>
      <c r="B11" s="9"/>
      <c r="C11" s="9"/>
      <c r="D11" s="9"/>
      <c r="E11" s="9"/>
      <c r="F11" s="9"/>
    </row>
  </sheetData>
  <sheetProtection/>
  <mergeCells count="1">
    <mergeCell ref="B2:E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4" sqref="C4:E4"/>
    </sheetView>
  </sheetViews>
  <sheetFormatPr defaultColWidth="9.140625" defaultRowHeight="12.75"/>
  <cols>
    <col min="2" max="2" width="29.28125" style="0" customWidth="1"/>
    <col min="6" max="6" width="11.00390625" style="0" customWidth="1"/>
  </cols>
  <sheetData>
    <row r="1" spans="1:6" ht="13.5" thickBot="1">
      <c r="A1" s="9"/>
      <c r="B1" s="9"/>
      <c r="C1" s="9"/>
      <c r="D1" s="9"/>
      <c r="E1" s="9"/>
      <c r="F1" s="9"/>
    </row>
    <row r="2" spans="1:6" ht="15.75">
      <c r="A2" s="9"/>
      <c r="B2" s="90" t="s">
        <v>40</v>
      </c>
      <c r="C2" s="91"/>
      <c r="D2" s="91"/>
      <c r="E2" s="92"/>
      <c r="F2" s="9"/>
    </row>
    <row r="3" spans="1:6" ht="15.75">
      <c r="A3" s="9"/>
      <c r="B3" s="23"/>
      <c r="C3" s="24" t="s">
        <v>16</v>
      </c>
      <c r="D3" s="24" t="s">
        <v>17</v>
      </c>
      <c r="E3" s="25" t="s">
        <v>18</v>
      </c>
      <c r="F3" s="9"/>
    </row>
    <row r="4" spans="1:6" ht="15.75">
      <c r="A4" s="9"/>
      <c r="B4" s="23" t="s">
        <v>25</v>
      </c>
      <c r="C4" s="27">
        <f>SUM(C13+C21)</f>
        <v>81</v>
      </c>
      <c r="D4" s="27">
        <f>SUM(D13+D21)</f>
        <v>101</v>
      </c>
      <c r="E4" s="28">
        <f>SUM(E13+E21)</f>
        <v>182</v>
      </c>
      <c r="F4" s="9"/>
    </row>
    <row r="5" spans="1:6" ht="12.75">
      <c r="A5" s="9"/>
      <c r="B5" s="29"/>
      <c r="E5" s="30"/>
      <c r="F5" s="9"/>
    </row>
    <row r="6" spans="1:6" ht="12.75">
      <c r="A6" s="9"/>
      <c r="B6" s="96" t="s">
        <v>41</v>
      </c>
      <c r="C6" s="97"/>
      <c r="D6" s="97"/>
      <c r="E6" s="98"/>
      <c r="F6" s="9"/>
    </row>
    <row r="7" spans="1:6" ht="12.75">
      <c r="A7" s="9"/>
      <c r="B7" s="15"/>
      <c r="C7" s="32" t="s">
        <v>16</v>
      </c>
      <c r="D7" s="32" t="s">
        <v>17</v>
      </c>
      <c r="E7" s="33" t="s">
        <v>18</v>
      </c>
      <c r="F7" s="9"/>
    </row>
    <row r="8" spans="1:6" ht="12.75">
      <c r="A8" s="9"/>
      <c r="B8" s="15" t="s">
        <v>42</v>
      </c>
      <c r="C8" s="16">
        <v>32</v>
      </c>
      <c r="D8" s="16">
        <v>47</v>
      </c>
      <c r="E8" s="17">
        <f>SUM(C8:D8)</f>
        <v>79</v>
      </c>
      <c r="F8" s="9"/>
    </row>
    <row r="9" spans="1:6" ht="12.75">
      <c r="A9" s="9"/>
      <c r="B9" s="15" t="s">
        <v>43</v>
      </c>
      <c r="C9" s="16">
        <v>13</v>
      </c>
      <c r="D9" s="16">
        <v>10</v>
      </c>
      <c r="E9" s="17">
        <f>SUM(C9:D9)</f>
        <v>23</v>
      </c>
      <c r="F9" s="9"/>
    </row>
    <row r="10" spans="1:6" ht="12.75">
      <c r="A10" s="9"/>
      <c r="B10" s="15" t="s">
        <v>44</v>
      </c>
      <c r="C10" s="16">
        <v>1</v>
      </c>
      <c r="D10" s="16">
        <v>1</v>
      </c>
      <c r="E10" s="17">
        <f>SUM(C10:D10)</f>
        <v>2</v>
      </c>
      <c r="F10" s="9"/>
    </row>
    <row r="11" spans="1:6" ht="12.75">
      <c r="A11" s="9"/>
      <c r="B11" s="15" t="s">
        <v>45</v>
      </c>
      <c r="C11" s="16">
        <v>12</v>
      </c>
      <c r="D11" s="16">
        <v>17</v>
      </c>
      <c r="E11" s="17">
        <f>SUM(C11:D11)</f>
        <v>29</v>
      </c>
      <c r="F11" s="9"/>
    </row>
    <row r="12" spans="1:6" ht="12.75">
      <c r="A12" s="9"/>
      <c r="B12" s="15" t="s">
        <v>46</v>
      </c>
      <c r="C12" s="16">
        <v>4</v>
      </c>
      <c r="D12" s="16">
        <v>7</v>
      </c>
      <c r="E12" s="17">
        <f>SUM(C12:D12)</f>
        <v>11</v>
      </c>
      <c r="F12" s="9"/>
    </row>
    <row r="13" spans="1:6" ht="12.75">
      <c r="A13" s="9"/>
      <c r="B13" s="34" t="s">
        <v>30</v>
      </c>
      <c r="C13" s="35">
        <f>SUM(C8:C12)</f>
        <v>62</v>
      </c>
      <c r="D13" s="35">
        <f>SUM(D8:D12)</f>
        <v>82</v>
      </c>
      <c r="E13" s="36">
        <f>SUM(E8:E12)</f>
        <v>144</v>
      </c>
      <c r="F13" s="9"/>
    </row>
    <row r="14" spans="1:6" ht="12.75">
      <c r="A14" s="9"/>
      <c r="B14" s="29"/>
      <c r="E14" s="30"/>
      <c r="F14" s="9"/>
    </row>
    <row r="15" spans="1:6" ht="12.75">
      <c r="A15" s="9"/>
      <c r="B15" s="96" t="s">
        <v>47</v>
      </c>
      <c r="C15" s="97"/>
      <c r="D15" s="97"/>
      <c r="E15" s="98"/>
      <c r="F15" s="9"/>
    </row>
    <row r="16" spans="1:6" ht="12.75">
      <c r="A16" s="9"/>
      <c r="B16" s="15"/>
      <c r="C16" s="32" t="s">
        <v>16</v>
      </c>
      <c r="D16" s="32" t="s">
        <v>17</v>
      </c>
      <c r="E16" s="33" t="s">
        <v>18</v>
      </c>
      <c r="F16" s="9"/>
    </row>
    <row r="17" spans="1:6" ht="12.75">
      <c r="A17" s="9"/>
      <c r="B17" s="15" t="s">
        <v>48</v>
      </c>
      <c r="C17" s="16">
        <v>8</v>
      </c>
      <c r="D17" s="16">
        <v>6</v>
      </c>
      <c r="E17" s="17">
        <f>SUM(C17:D17)</f>
        <v>14</v>
      </c>
      <c r="F17" s="9"/>
    </row>
    <row r="18" spans="1:6" ht="12.75">
      <c r="A18" s="9"/>
      <c r="B18" s="15" t="s">
        <v>49</v>
      </c>
      <c r="C18" s="16">
        <v>8</v>
      </c>
      <c r="D18" s="16">
        <v>6</v>
      </c>
      <c r="E18" s="17">
        <f>SUM(C18:D18)</f>
        <v>14</v>
      </c>
      <c r="F18" s="9"/>
    </row>
    <row r="19" spans="1:6" ht="12.75">
      <c r="A19" s="9"/>
      <c r="B19" s="15" t="s">
        <v>50</v>
      </c>
      <c r="C19" s="16">
        <v>3</v>
      </c>
      <c r="D19" s="16">
        <v>5</v>
      </c>
      <c r="E19" s="17">
        <f>SUM(C19:D19)</f>
        <v>8</v>
      </c>
      <c r="F19" s="9"/>
    </row>
    <row r="20" spans="1:6" ht="12.75">
      <c r="A20" s="9"/>
      <c r="B20" s="15" t="s">
        <v>51</v>
      </c>
      <c r="C20" s="16">
        <v>0</v>
      </c>
      <c r="D20" s="16">
        <v>2</v>
      </c>
      <c r="E20" s="17">
        <f>SUM(C20:D20)</f>
        <v>2</v>
      </c>
      <c r="F20" s="9"/>
    </row>
    <row r="21" spans="1:6" ht="13.5" thickBot="1">
      <c r="A21" s="9"/>
      <c r="B21" s="18" t="s">
        <v>30</v>
      </c>
      <c r="C21" s="19">
        <f>SUM(C17:C20)</f>
        <v>19</v>
      </c>
      <c r="D21" s="19">
        <f>SUM(D17:D20)</f>
        <v>19</v>
      </c>
      <c r="E21" s="20">
        <f>SUM(E17:E20)</f>
        <v>38</v>
      </c>
      <c r="F21" s="9"/>
    </row>
    <row r="22" spans="1:6" ht="12.75">
      <c r="A22" s="9"/>
      <c r="B22" s="9"/>
      <c r="C22" s="9"/>
      <c r="D22" s="9"/>
      <c r="E22" s="9"/>
      <c r="F22" s="9"/>
    </row>
  </sheetData>
  <sheetProtection/>
  <mergeCells count="3">
    <mergeCell ref="B2:E2"/>
    <mergeCell ref="B6:E6"/>
    <mergeCell ref="B15:E15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C4" sqref="C4:E4"/>
    </sheetView>
  </sheetViews>
  <sheetFormatPr defaultColWidth="9.140625" defaultRowHeight="12.75"/>
  <cols>
    <col min="2" max="2" width="34.8515625" style="0" customWidth="1"/>
  </cols>
  <sheetData>
    <row r="1" spans="1:6" ht="13.5" thickBot="1">
      <c r="A1" s="9"/>
      <c r="B1" s="9"/>
      <c r="C1" s="9"/>
      <c r="D1" s="9"/>
      <c r="E1" s="9"/>
      <c r="F1" s="9"/>
    </row>
    <row r="2" spans="1:6" ht="15.75">
      <c r="A2" s="9"/>
      <c r="B2" s="45" t="s">
        <v>52</v>
      </c>
      <c r="C2" s="46"/>
      <c r="D2" s="46"/>
      <c r="E2" s="47"/>
      <c r="F2" s="9"/>
    </row>
    <row r="3" spans="1:6" ht="15.75">
      <c r="A3" s="9"/>
      <c r="B3" s="23"/>
      <c r="C3" s="24" t="s">
        <v>16</v>
      </c>
      <c r="D3" s="24" t="s">
        <v>17</v>
      </c>
      <c r="E3" s="25" t="s">
        <v>18</v>
      </c>
      <c r="F3" s="9"/>
    </row>
    <row r="4" spans="1:6" ht="15.75">
      <c r="A4" s="9"/>
      <c r="B4" s="26" t="s">
        <v>25</v>
      </c>
      <c r="C4" s="27">
        <f>SUM(C14+C23+C35+C43+C55+C64+C72)</f>
        <v>73</v>
      </c>
      <c r="D4" s="27">
        <f>SUM(D14+D23+D35+D43+D55+D64+D72)</f>
        <v>159</v>
      </c>
      <c r="E4" s="28">
        <f>SUM(E14+E23+E35+E43+E55+E64+E72)</f>
        <v>232</v>
      </c>
      <c r="F4" s="9"/>
    </row>
    <row r="5" spans="1:6" ht="12.75">
      <c r="A5" s="9"/>
      <c r="B5" s="29"/>
      <c r="E5" s="30"/>
      <c r="F5" s="9"/>
    </row>
    <row r="6" spans="1:6" ht="12.75">
      <c r="A6" s="9"/>
      <c r="B6" s="48" t="s">
        <v>53</v>
      </c>
      <c r="C6" s="49"/>
      <c r="D6" s="49"/>
      <c r="E6" s="50"/>
      <c r="F6" s="9"/>
    </row>
    <row r="7" spans="1:6" ht="12.75">
      <c r="A7" s="9"/>
      <c r="B7" s="29"/>
      <c r="C7" s="51" t="s">
        <v>16</v>
      </c>
      <c r="D7" s="32" t="s">
        <v>17</v>
      </c>
      <c r="E7" s="33" t="s">
        <v>18</v>
      </c>
      <c r="F7" s="9"/>
    </row>
    <row r="8" spans="1:6" ht="12.75">
      <c r="A8" s="9"/>
      <c r="B8" s="52" t="s">
        <v>54</v>
      </c>
      <c r="C8" s="16">
        <v>7</v>
      </c>
      <c r="D8" s="16">
        <v>11</v>
      </c>
      <c r="E8" s="17">
        <f aca="true" t="shared" si="0" ref="E8:E13">SUM(C8:D8)</f>
        <v>18</v>
      </c>
      <c r="F8" s="9"/>
    </row>
    <row r="9" spans="1:6" ht="12.75">
      <c r="A9" s="9"/>
      <c r="B9" s="15" t="s">
        <v>55</v>
      </c>
      <c r="C9" s="16">
        <v>0</v>
      </c>
      <c r="D9" s="16">
        <v>1</v>
      </c>
      <c r="E9" s="17">
        <f t="shared" si="0"/>
        <v>1</v>
      </c>
      <c r="F9" s="9"/>
    </row>
    <row r="10" spans="1:6" ht="12.75">
      <c r="A10" s="9"/>
      <c r="B10" s="15" t="s">
        <v>56</v>
      </c>
      <c r="C10" s="16">
        <v>0</v>
      </c>
      <c r="D10" s="16">
        <v>1</v>
      </c>
      <c r="E10" s="17">
        <f t="shared" si="0"/>
        <v>1</v>
      </c>
      <c r="F10" s="9"/>
    </row>
    <row r="11" spans="1:6" ht="25.5">
      <c r="A11" s="9"/>
      <c r="B11" s="42" t="s">
        <v>57</v>
      </c>
      <c r="C11" s="43">
        <v>0</v>
      </c>
      <c r="D11" s="43">
        <v>7</v>
      </c>
      <c r="E11" s="17">
        <f t="shared" si="0"/>
        <v>7</v>
      </c>
      <c r="F11" s="9"/>
    </row>
    <row r="12" spans="1:6" ht="12.75">
      <c r="A12" s="9"/>
      <c r="B12" s="15" t="s">
        <v>58</v>
      </c>
      <c r="C12" s="16">
        <v>1</v>
      </c>
      <c r="D12" s="16">
        <v>1</v>
      </c>
      <c r="E12" s="17">
        <f t="shared" si="0"/>
        <v>2</v>
      </c>
      <c r="F12" s="9"/>
    </row>
    <row r="13" spans="1:6" ht="12.75">
      <c r="A13" s="9"/>
      <c r="B13" s="15" t="s">
        <v>59</v>
      </c>
      <c r="C13" s="16">
        <v>1</v>
      </c>
      <c r="D13" s="16">
        <v>2</v>
      </c>
      <c r="E13" s="17">
        <f t="shared" si="0"/>
        <v>3</v>
      </c>
      <c r="F13" s="9"/>
    </row>
    <row r="14" spans="1:6" ht="12.75">
      <c r="A14" s="9"/>
      <c r="B14" s="53" t="s">
        <v>30</v>
      </c>
      <c r="C14" s="54">
        <f>SUM(C8:C13)</f>
        <v>9</v>
      </c>
      <c r="D14" s="35">
        <f>SUM(D8:D13)</f>
        <v>23</v>
      </c>
      <c r="E14" s="36">
        <f>SUM(E8:E13)</f>
        <v>32</v>
      </c>
      <c r="F14" s="9"/>
    </row>
    <row r="15" spans="1:6" ht="12.75">
      <c r="A15" s="9"/>
      <c r="B15" s="29"/>
      <c r="E15" s="30"/>
      <c r="F15" s="9"/>
    </row>
    <row r="16" spans="1:6" ht="12.75">
      <c r="A16" s="9"/>
      <c r="B16" s="48" t="s">
        <v>60</v>
      </c>
      <c r="C16" s="49"/>
      <c r="D16" s="49"/>
      <c r="E16" s="50"/>
      <c r="F16" s="9"/>
    </row>
    <row r="17" spans="1:6" ht="12.75">
      <c r="A17" s="9"/>
      <c r="B17" s="15"/>
      <c r="C17" s="32" t="s">
        <v>16</v>
      </c>
      <c r="D17" s="32" t="s">
        <v>17</v>
      </c>
      <c r="E17" s="33" t="s">
        <v>18</v>
      </c>
      <c r="F17" s="9"/>
    </row>
    <row r="18" spans="1:6" ht="12.75">
      <c r="A18" s="9"/>
      <c r="B18" s="15" t="s">
        <v>61</v>
      </c>
      <c r="C18" s="16">
        <v>2</v>
      </c>
      <c r="D18" s="16">
        <v>10</v>
      </c>
      <c r="E18" s="17">
        <f>SUM(C18:D18)</f>
        <v>12</v>
      </c>
      <c r="F18" s="9"/>
    </row>
    <row r="19" spans="1:6" ht="12.75">
      <c r="A19" s="9"/>
      <c r="B19" s="15" t="s">
        <v>62</v>
      </c>
      <c r="C19" s="16">
        <v>1</v>
      </c>
      <c r="D19" s="16"/>
      <c r="E19" s="17">
        <f>SUM(C19:D19)</f>
        <v>1</v>
      </c>
      <c r="F19" s="9"/>
    </row>
    <row r="20" spans="1:6" ht="12.75">
      <c r="A20" s="9"/>
      <c r="B20" s="15" t="s">
        <v>63</v>
      </c>
      <c r="C20" s="16">
        <v>2</v>
      </c>
      <c r="D20" s="16">
        <v>1</v>
      </c>
      <c r="E20" s="17">
        <f>SUM(C20:D20)</f>
        <v>3</v>
      </c>
      <c r="F20" s="9"/>
    </row>
    <row r="21" spans="1:6" ht="12.75">
      <c r="A21" s="9"/>
      <c r="B21" s="15" t="s">
        <v>64</v>
      </c>
      <c r="C21" s="55">
        <v>1</v>
      </c>
      <c r="D21" s="55">
        <v>2</v>
      </c>
      <c r="E21" s="17">
        <f>SUM(C21:D21)</f>
        <v>3</v>
      </c>
      <c r="F21" s="9"/>
    </row>
    <row r="22" spans="1:6" ht="12.75">
      <c r="A22" s="9"/>
      <c r="B22" s="15" t="s">
        <v>65</v>
      </c>
      <c r="C22" s="16">
        <v>2</v>
      </c>
      <c r="D22" s="16">
        <v>1</v>
      </c>
      <c r="E22" s="17">
        <f>SUM(C22:D22)</f>
        <v>3</v>
      </c>
      <c r="F22" s="9"/>
    </row>
    <row r="23" spans="1:6" ht="12.75">
      <c r="A23" s="9"/>
      <c r="B23" s="34" t="s">
        <v>30</v>
      </c>
      <c r="C23" s="35">
        <f>SUM(C18:C22)</f>
        <v>8</v>
      </c>
      <c r="D23" s="35">
        <f>SUM(D18:D22)</f>
        <v>14</v>
      </c>
      <c r="E23" s="36">
        <f>SUM(E18:E22)</f>
        <v>22</v>
      </c>
      <c r="F23" s="9"/>
    </row>
    <row r="24" spans="1:6" ht="12.75">
      <c r="A24" s="9"/>
      <c r="B24" s="56"/>
      <c r="C24" s="5"/>
      <c r="D24" s="5"/>
      <c r="E24" s="57"/>
      <c r="F24" s="9"/>
    </row>
    <row r="25" spans="1:6" ht="12.75">
      <c r="A25" s="9"/>
      <c r="B25" s="48" t="s">
        <v>66</v>
      </c>
      <c r="C25" s="58"/>
      <c r="D25" s="58"/>
      <c r="E25" s="59"/>
      <c r="F25" s="9"/>
    </row>
    <row r="26" spans="1:6" ht="12.75">
      <c r="A26" s="9"/>
      <c r="B26" s="15"/>
      <c r="C26" s="32" t="s">
        <v>16</v>
      </c>
      <c r="D26" s="32" t="s">
        <v>17</v>
      </c>
      <c r="E26" s="33" t="s">
        <v>18</v>
      </c>
      <c r="F26" s="9"/>
    </row>
    <row r="27" spans="1:6" ht="12.75">
      <c r="A27" s="9"/>
      <c r="B27" s="15" t="s">
        <v>67</v>
      </c>
      <c r="C27" s="16">
        <v>2</v>
      </c>
      <c r="D27" s="16">
        <v>13</v>
      </c>
      <c r="E27" s="17">
        <f aca="true" t="shared" si="1" ref="E27:E34">SUM(C27:D27)</f>
        <v>15</v>
      </c>
      <c r="F27" s="9"/>
    </row>
    <row r="28" spans="1:6" ht="12.75">
      <c r="A28" s="9"/>
      <c r="B28" s="15" t="s">
        <v>68</v>
      </c>
      <c r="C28" s="16">
        <v>1</v>
      </c>
      <c r="D28" s="16">
        <v>8</v>
      </c>
      <c r="E28" s="17">
        <f t="shared" si="1"/>
        <v>9</v>
      </c>
      <c r="F28" s="9"/>
    </row>
    <row r="29" spans="1:6" ht="12.75">
      <c r="A29" s="9"/>
      <c r="B29" s="15" t="s">
        <v>69</v>
      </c>
      <c r="C29" s="16">
        <v>1</v>
      </c>
      <c r="D29" s="16">
        <v>0</v>
      </c>
      <c r="E29" s="17">
        <f t="shared" si="1"/>
        <v>1</v>
      </c>
      <c r="F29" s="9"/>
    </row>
    <row r="30" spans="1:6" ht="12.75">
      <c r="A30" s="9"/>
      <c r="B30" s="15" t="s">
        <v>70</v>
      </c>
      <c r="C30" s="16">
        <v>1</v>
      </c>
      <c r="D30" s="16">
        <v>0</v>
      </c>
      <c r="E30" s="17">
        <f t="shared" si="1"/>
        <v>1</v>
      </c>
      <c r="F30" s="9"/>
    </row>
    <row r="31" spans="1:6" ht="12.75">
      <c r="A31" s="9"/>
      <c r="B31" s="15" t="s">
        <v>71</v>
      </c>
      <c r="C31" s="16">
        <v>1</v>
      </c>
      <c r="D31" s="16">
        <v>0</v>
      </c>
      <c r="E31" s="17">
        <f t="shared" si="1"/>
        <v>1</v>
      </c>
      <c r="F31" s="9"/>
    </row>
    <row r="32" spans="1:6" ht="12.75">
      <c r="A32" s="9"/>
      <c r="B32" s="15" t="s">
        <v>72</v>
      </c>
      <c r="C32" s="16">
        <v>1</v>
      </c>
      <c r="D32" s="16">
        <v>0</v>
      </c>
      <c r="E32" s="17">
        <f t="shared" si="1"/>
        <v>1</v>
      </c>
      <c r="F32" s="9"/>
    </row>
    <row r="33" spans="1:6" ht="12.75">
      <c r="A33" s="9"/>
      <c r="B33" s="15" t="s">
        <v>73</v>
      </c>
      <c r="C33" s="16">
        <v>0</v>
      </c>
      <c r="D33" s="16">
        <v>1</v>
      </c>
      <c r="E33" s="17">
        <f t="shared" si="1"/>
        <v>1</v>
      </c>
      <c r="F33" s="9"/>
    </row>
    <row r="34" spans="1:6" ht="12.75">
      <c r="A34" s="9"/>
      <c r="B34" s="15" t="s">
        <v>74</v>
      </c>
      <c r="C34" s="16">
        <v>1</v>
      </c>
      <c r="D34" s="16">
        <v>0</v>
      </c>
      <c r="E34" s="17">
        <f t="shared" si="1"/>
        <v>1</v>
      </c>
      <c r="F34" s="9"/>
    </row>
    <row r="35" spans="1:6" ht="12.75">
      <c r="A35" s="9"/>
      <c r="B35" s="34" t="s">
        <v>30</v>
      </c>
      <c r="C35" s="35">
        <f>SUM(C27:C34)</f>
        <v>8</v>
      </c>
      <c r="D35" s="35">
        <f>SUM(D27:D34)</f>
        <v>22</v>
      </c>
      <c r="E35" s="36">
        <f>SUM(E27:E34)</f>
        <v>30</v>
      </c>
      <c r="F35" s="9"/>
    </row>
    <row r="36" spans="1:6" ht="12.75">
      <c r="A36" s="9"/>
      <c r="B36" s="29"/>
      <c r="E36" s="30"/>
      <c r="F36" s="9"/>
    </row>
    <row r="37" spans="1:6" ht="12.75">
      <c r="A37" s="9"/>
      <c r="B37" s="48" t="s">
        <v>75</v>
      </c>
      <c r="C37" s="60"/>
      <c r="D37" s="60"/>
      <c r="E37" s="61"/>
      <c r="F37" s="9"/>
    </row>
    <row r="38" spans="1:6" ht="12.75">
      <c r="A38" s="9"/>
      <c r="B38" s="29"/>
      <c r="C38" s="51" t="s">
        <v>16</v>
      </c>
      <c r="D38" s="32" t="s">
        <v>17</v>
      </c>
      <c r="E38" s="33" t="s">
        <v>18</v>
      </c>
      <c r="F38" s="9"/>
    </row>
    <row r="39" spans="1:6" ht="12.75">
      <c r="A39" s="9"/>
      <c r="B39" s="52" t="s">
        <v>76</v>
      </c>
      <c r="C39" s="16">
        <v>3</v>
      </c>
      <c r="D39" s="16">
        <v>11</v>
      </c>
      <c r="E39" s="17">
        <f>SUM(C39:D39)</f>
        <v>14</v>
      </c>
      <c r="F39" s="9"/>
    </row>
    <row r="40" spans="1:6" ht="12.75">
      <c r="A40" s="9"/>
      <c r="B40" s="15" t="s">
        <v>77</v>
      </c>
      <c r="C40" s="16">
        <v>0</v>
      </c>
      <c r="D40" s="16">
        <v>2</v>
      </c>
      <c r="E40" s="17">
        <f>SUM(C40:D40)</f>
        <v>2</v>
      </c>
      <c r="F40" s="9"/>
    </row>
    <row r="41" spans="1:6" ht="12.75">
      <c r="A41" s="9"/>
      <c r="B41" s="15" t="s">
        <v>78</v>
      </c>
      <c r="C41" s="16">
        <v>0</v>
      </c>
      <c r="D41" s="16">
        <v>1</v>
      </c>
      <c r="E41" s="17">
        <f>SUM(C41:D41)</f>
        <v>1</v>
      </c>
      <c r="F41" s="9"/>
    </row>
    <row r="42" spans="1:6" ht="12.75">
      <c r="A42" s="9"/>
      <c r="B42" s="15" t="s">
        <v>79</v>
      </c>
      <c r="C42" s="16">
        <v>2</v>
      </c>
      <c r="D42" s="16">
        <v>0</v>
      </c>
      <c r="E42" s="17">
        <f>SUM(C42:D42)</f>
        <v>2</v>
      </c>
      <c r="F42" s="9"/>
    </row>
    <row r="43" spans="1:6" ht="12.75">
      <c r="A43" s="9"/>
      <c r="B43" s="34" t="s">
        <v>30</v>
      </c>
      <c r="C43" s="35">
        <f>SUM(C39:C42)</f>
        <v>5</v>
      </c>
      <c r="D43" s="35">
        <f>SUM(D39:D42)</f>
        <v>14</v>
      </c>
      <c r="E43" s="36">
        <f>SUM(E39:E42)</f>
        <v>19</v>
      </c>
      <c r="F43" s="9"/>
    </row>
    <row r="44" spans="1:6" ht="12.75">
      <c r="A44" s="9"/>
      <c r="B44" s="29"/>
      <c r="E44" s="30"/>
      <c r="F44" s="9"/>
    </row>
    <row r="45" spans="1:6" ht="12.75">
      <c r="A45" s="9"/>
      <c r="B45" s="62" t="s">
        <v>80</v>
      </c>
      <c r="C45" s="63"/>
      <c r="D45" s="63"/>
      <c r="E45" s="61"/>
      <c r="F45" s="9"/>
    </row>
    <row r="46" spans="1:6" ht="12.75">
      <c r="A46" s="9"/>
      <c r="B46" s="15"/>
      <c r="C46" s="32" t="s">
        <v>16</v>
      </c>
      <c r="D46" s="32" t="s">
        <v>17</v>
      </c>
      <c r="E46" s="33" t="s">
        <v>18</v>
      </c>
      <c r="F46" s="9"/>
    </row>
    <row r="47" spans="1:6" ht="12.75">
      <c r="A47" s="9"/>
      <c r="B47" s="15" t="s">
        <v>81</v>
      </c>
      <c r="C47" s="16">
        <v>13</v>
      </c>
      <c r="D47" s="16">
        <v>23</v>
      </c>
      <c r="E47" s="17">
        <f aca="true" t="shared" si="2" ref="E47:E54">SUM(C47:D47)</f>
        <v>36</v>
      </c>
      <c r="F47" s="9"/>
    </row>
    <row r="48" spans="1:6" ht="12.75">
      <c r="A48" s="9"/>
      <c r="B48" s="15" t="s">
        <v>82</v>
      </c>
      <c r="C48" s="16">
        <v>0</v>
      </c>
      <c r="D48" s="16">
        <v>6</v>
      </c>
      <c r="E48" s="17">
        <f t="shared" si="2"/>
        <v>6</v>
      </c>
      <c r="F48" s="9"/>
    </row>
    <row r="49" spans="1:6" ht="12.75">
      <c r="A49" s="9"/>
      <c r="B49" s="15" t="s">
        <v>83</v>
      </c>
      <c r="C49" s="16">
        <v>4</v>
      </c>
      <c r="D49" s="16">
        <v>9</v>
      </c>
      <c r="E49" s="17">
        <f t="shared" si="2"/>
        <v>13</v>
      </c>
      <c r="F49" s="9"/>
    </row>
    <row r="50" spans="1:6" ht="25.5">
      <c r="A50" s="9"/>
      <c r="B50" s="42" t="s">
        <v>84</v>
      </c>
      <c r="C50" s="43">
        <v>0</v>
      </c>
      <c r="D50" s="43">
        <v>1</v>
      </c>
      <c r="E50" s="44">
        <f t="shared" si="2"/>
        <v>1</v>
      </c>
      <c r="F50" s="9"/>
    </row>
    <row r="51" spans="1:6" ht="12.75">
      <c r="A51" s="9"/>
      <c r="B51" s="15" t="s">
        <v>85</v>
      </c>
      <c r="C51" s="16">
        <v>1</v>
      </c>
      <c r="D51" s="16">
        <v>1</v>
      </c>
      <c r="E51" s="17">
        <f t="shared" si="2"/>
        <v>2</v>
      </c>
      <c r="F51" s="9"/>
    </row>
    <row r="52" spans="1:6" ht="12.75">
      <c r="A52" s="9"/>
      <c r="B52" s="15" t="s">
        <v>86</v>
      </c>
      <c r="C52" s="16">
        <v>1</v>
      </c>
      <c r="D52" s="16">
        <v>0</v>
      </c>
      <c r="E52" s="17">
        <f t="shared" si="2"/>
        <v>1</v>
      </c>
      <c r="F52" s="9"/>
    </row>
    <row r="53" spans="1:6" ht="12.75">
      <c r="A53" s="9"/>
      <c r="B53" s="15" t="s">
        <v>87</v>
      </c>
      <c r="C53" s="16">
        <v>0</v>
      </c>
      <c r="D53" s="16">
        <v>4</v>
      </c>
      <c r="E53" s="17">
        <f t="shared" si="2"/>
        <v>4</v>
      </c>
      <c r="F53" s="9"/>
    </row>
    <row r="54" spans="1:6" ht="12.75">
      <c r="A54" s="9"/>
      <c r="B54" s="15" t="s">
        <v>88</v>
      </c>
      <c r="C54" s="16">
        <v>0</v>
      </c>
      <c r="D54" s="16">
        <v>1</v>
      </c>
      <c r="E54" s="17">
        <f t="shared" si="2"/>
        <v>1</v>
      </c>
      <c r="F54" s="9"/>
    </row>
    <row r="55" spans="1:6" ht="12.75">
      <c r="A55" s="9"/>
      <c r="B55" s="34" t="s">
        <v>30</v>
      </c>
      <c r="C55" s="35">
        <f>SUM(C47:C54)</f>
        <v>19</v>
      </c>
      <c r="D55" s="35">
        <f>SUM(D47:D54)</f>
        <v>45</v>
      </c>
      <c r="E55" s="36">
        <f>SUM(E47:E54)</f>
        <v>64</v>
      </c>
      <c r="F55" s="9"/>
    </row>
    <row r="56" spans="1:6" ht="12.75">
      <c r="A56" s="9"/>
      <c r="B56" s="29"/>
      <c r="E56" s="30"/>
      <c r="F56" s="9"/>
    </row>
    <row r="57" spans="1:6" ht="12.75">
      <c r="A57" s="9"/>
      <c r="B57" s="62" t="s">
        <v>89</v>
      </c>
      <c r="C57" s="63"/>
      <c r="D57" s="63"/>
      <c r="E57" s="61"/>
      <c r="F57" s="9"/>
    </row>
    <row r="58" spans="1:6" ht="12.75">
      <c r="A58" s="9"/>
      <c r="B58" s="15"/>
      <c r="C58" s="32" t="s">
        <v>16</v>
      </c>
      <c r="D58" s="32" t="s">
        <v>17</v>
      </c>
      <c r="E58" s="33" t="s">
        <v>18</v>
      </c>
      <c r="F58" s="9"/>
    </row>
    <row r="59" spans="1:6" ht="12.75">
      <c r="A59" s="9"/>
      <c r="B59" s="15" t="s">
        <v>90</v>
      </c>
      <c r="C59" s="16">
        <v>15</v>
      </c>
      <c r="D59" s="16">
        <v>11</v>
      </c>
      <c r="E59" s="17">
        <f>SUM(C59:D59)</f>
        <v>26</v>
      </c>
      <c r="F59" s="9"/>
    </row>
    <row r="60" spans="1:6" ht="12.75">
      <c r="A60" s="9"/>
      <c r="B60" s="15" t="s">
        <v>91</v>
      </c>
      <c r="C60" s="16">
        <v>1</v>
      </c>
      <c r="D60" s="16">
        <v>6</v>
      </c>
      <c r="E60" s="17">
        <f>SUM(C60:D60)</f>
        <v>7</v>
      </c>
      <c r="F60" s="9"/>
    </row>
    <row r="61" spans="1:6" ht="12.75">
      <c r="A61" s="9"/>
      <c r="B61" s="15" t="s">
        <v>92</v>
      </c>
      <c r="C61" s="16">
        <v>4</v>
      </c>
      <c r="D61" s="16">
        <v>4</v>
      </c>
      <c r="E61" s="17">
        <f>SUM(C61:D61)</f>
        <v>8</v>
      </c>
      <c r="F61" s="9"/>
    </row>
    <row r="62" spans="1:6" ht="12.75">
      <c r="A62" s="9"/>
      <c r="B62" s="15" t="s">
        <v>93</v>
      </c>
      <c r="C62" s="16">
        <v>0</v>
      </c>
      <c r="D62" s="16">
        <v>2</v>
      </c>
      <c r="E62" s="17">
        <f>SUM(C62:D62)</f>
        <v>2</v>
      </c>
      <c r="F62" s="9"/>
    </row>
    <row r="63" spans="1:6" ht="12.75">
      <c r="A63" s="9"/>
      <c r="B63" s="15" t="s">
        <v>94</v>
      </c>
      <c r="C63" s="16">
        <v>1</v>
      </c>
      <c r="D63" s="16"/>
      <c r="E63" s="17">
        <f>SUM(C63:D63)</f>
        <v>1</v>
      </c>
      <c r="F63" s="9"/>
    </row>
    <row r="64" spans="1:6" ht="12.75">
      <c r="A64" s="9"/>
      <c r="B64" s="34" t="s">
        <v>30</v>
      </c>
      <c r="C64" s="35">
        <f>SUM(C59:C63)</f>
        <v>21</v>
      </c>
      <c r="D64" s="35">
        <f>SUM(D59:D63)</f>
        <v>23</v>
      </c>
      <c r="E64" s="36">
        <f>SUM(E59:E63)</f>
        <v>44</v>
      </c>
      <c r="F64" s="9"/>
    </row>
    <row r="65" spans="1:6" ht="12.75">
      <c r="A65" s="9"/>
      <c r="B65" s="29"/>
      <c r="E65" s="30"/>
      <c r="F65" s="9"/>
    </row>
    <row r="66" spans="1:6" ht="12.75">
      <c r="A66" s="9"/>
      <c r="B66" s="62" t="s">
        <v>95</v>
      </c>
      <c r="C66" s="63"/>
      <c r="D66" s="63"/>
      <c r="E66" s="61"/>
      <c r="F66" s="9"/>
    </row>
    <row r="67" spans="1:6" ht="12.75">
      <c r="A67" s="9"/>
      <c r="B67" s="15"/>
      <c r="C67" s="32" t="s">
        <v>16</v>
      </c>
      <c r="D67" s="32" t="s">
        <v>17</v>
      </c>
      <c r="E67" s="33" t="s">
        <v>18</v>
      </c>
      <c r="F67" s="9"/>
    </row>
    <row r="68" spans="1:6" ht="12.75">
      <c r="A68" s="9"/>
      <c r="B68" s="15" t="s">
        <v>96</v>
      </c>
      <c r="C68" s="16">
        <v>1</v>
      </c>
      <c r="D68" s="16">
        <v>8</v>
      </c>
      <c r="E68" s="17">
        <f>SUM(C68:D68)</f>
        <v>9</v>
      </c>
      <c r="F68" s="9"/>
    </row>
    <row r="69" spans="1:6" ht="12.75">
      <c r="A69" s="9"/>
      <c r="B69" s="15" t="s">
        <v>97</v>
      </c>
      <c r="C69" s="16"/>
      <c r="D69" s="16">
        <v>1</v>
      </c>
      <c r="E69" s="17">
        <f>SUM(C69:D69)</f>
        <v>1</v>
      </c>
      <c r="F69" s="9"/>
    </row>
    <row r="70" spans="1:6" ht="12.75">
      <c r="A70" s="9"/>
      <c r="B70" s="15" t="s">
        <v>98</v>
      </c>
      <c r="C70" s="16">
        <v>2</v>
      </c>
      <c r="D70" s="16">
        <v>7</v>
      </c>
      <c r="E70" s="17">
        <f>SUM(C70:D70)</f>
        <v>9</v>
      </c>
      <c r="F70" s="9"/>
    </row>
    <row r="71" spans="1:6" ht="12.75">
      <c r="A71" s="9"/>
      <c r="B71" s="15" t="s">
        <v>99</v>
      </c>
      <c r="C71" s="16">
        <v>0</v>
      </c>
      <c r="D71" s="16">
        <v>2</v>
      </c>
      <c r="E71" s="17">
        <f>SUM(C71:D71)</f>
        <v>2</v>
      </c>
      <c r="F71" s="9"/>
    </row>
    <row r="72" spans="1:6" ht="13.5" thickBot="1">
      <c r="A72" s="9"/>
      <c r="B72" s="64" t="s">
        <v>30</v>
      </c>
      <c r="C72" s="65">
        <f>SUM(C68:C71)</f>
        <v>3</v>
      </c>
      <c r="D72" s="19">
        <f>SUM(D68:D71)</f>
        <v>18</v>
      </c>
      <c r="E72" s="20">
        <f>SUM(E68:E71)</f>
        <v>21</v>
      </c>
      <c r="F72" s="9"/>
    </row>
    <row r="73" spans="1:6" ht="12.75">
      <c r="A73" s="9"/>
      <c r="B73" s="9"/>
      <c r="C73" s="9"/>
      <c r="D73" s="9"/>
      <c r="E73" s="9"/>
      <c r="F73" s="9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zoomScalePageLayoutView="0" workbookViewId="0" topLeftCell="A1">
      <selection activeCell="C6" sqref="C6:E6"/>
    </sheetView>
  </sheetViews>
  <sheetFormatPr defaultColWidth="9.140625" defaultRowHeight="12.75"/>
  <cols>
    <col min="2" max="2" width="30.8515625" style="0" customWidth="1"/>
  </cols>
  <sheetData>
    <row r="1" spans="1:6" ht="13.5" thickBot="1">
      <c r="A1" s="9"/>
      <c r="B1" s="9"/>
      <c r="C1" s="9"/>
      <c r="D1" s="9"/>
      <c r="E1" s="9"/>
      <c r="F1" s="9"/>
    </row>
    <row r="2" spans="1:6" ht="15.75">
      <c r="A2" s="9"/>
      <c r="B2" s="22" t="s">
        <v>100</v>
      </c>
      <c r="C2" s="66"/>
      <c r="D2" s="66"/>
      <c r="E2" s="47"/>
      <c r="F2" s="9"/>
    </row>
    <row r="3" spans="1:6" ht="12.75">
      <c r="A3" s="9"/>
      <c r="B3" s="15"/>
      <c r="C3" s="32" t="s">
        <v>16</v>
      </c>
      <c r="D3" s="32" t="s">
        <v>17</v>
      </c>
      <c r="E3" s="33" t="s">
        <v>18</v>
      </c>
      <c r="F3" s="9"/>
    </row>
    <row r="4" spans="1:6" ht="12.75">
      <c r="A4" s="9"/>
      <c r="B4" s="15" t="s">
        <v>101</v>
      </c>
      <c r="C4" s="16">
        <v>1</v>
      </c>
      <c r="D4" s="16">
        <v>3</v>
      </c>
      <c r="E4" s="17">
        <f>SUM(C4:D4)</f>
        <v>4</v>
      </c>
      <c r="F4" s="9"/>
    </row>
    <row r="5" spans="1:6" ht="12.75">
      <c r="A5" s="9"/>
      <c r="B5" s="15" t="s">
        <v>102</v>
      </c>
      <c r="C5" s="16">
        <v>0</v>
      </c>
      <c r="D5" s="16">
        <v>1</v>
      </c>
      <c r="E5" s="17">
        <f>SUM(C5:D5)</f>
        <v>1</v>
      </c>
      <c r="F5" s="9"/>
    </row>
    <row r="6" spans="1:6" ht="13.5" thickBot="1">
      <c r="A6" s="9"/>
      <c r="B6" s="18" t="s">
        <v>23</v>
      </c>
      <c r="C6" s="19">
        <f>SUM(C4:C5)</f>
        <v>1</v>
      </c>
      <c r="D6" s="19">
        <f>SUM(D4:D5)</f>
        <v>4</v>
      </c>
      <c r="E6" s="20">
        <f>SUM(E4:E5)</f>
        <v>5</v>
      </c>
      <c r="F6" s="9"/>
    </row>
    <row r="7" spans="1:6" ht="12.75">
      <c r="A7" s="9"/>
      <c r="B7" s="9"/>
      <c r="C7" s="9"/>
      <c r="D7" s="9"/>
      <c r="E7" s="9"/>
      <c r="F7" s="9"/>
    </row>
  </sheetData>
  <sheetProtection/>
  <printOptions/>
  <pageMargins left="0.75" right="0.75" top="1" bottom="1" header="0.5" footer="0.5"/>
  <pageSetup fitToHeight="1" fitToWidth="1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C6" sqref="C6:E6"/>
    </sheetView>
  </sheetViews>
  <sheetFormatPr defaultColWidth="9.140625" defaultRowHeight="12.75"/>
  <cols>
    <col min="2" max="2" width="27.28125" style="0" customWidth="1"/>
  </cols>
  <sheetData>
    <row r="1" spans="1:6" ht="13.5" thickBot="1">
      <c r="A1" s="9"/>
      <c r="B1" s="9"/>
      <c r="C1" s="9"/>
      <c r="D1" s="9"/>
      <c r="E1" s="9"/>
      <c r="F1" s="9"/>
    </row>
    <row r="2" spans="1:6" ht="15.75">
      <c r="A2" s="9"/>
      <c r="B2" s="90" t="s">
        <v>103</v>
      </c>
      <c r="C2" s="91"/>
      <c r="D2" s="91"/>
      <c r="E2" s="92"/>
      <c r="F2" s="9"/>
    </row>
    <row r="3" spans="1:6" ht="12.75">
      <c r="A3" s="9"/>
      <c r="B3" s="15"/>
      <c r="C3" s="32" t="s">
        <v>16</v>
      </c>
      <c r="D3" s="32" t="s">
        <v>17</v>
      </c>
      <c r="E3" s="33" t="s">
        <v>18</v>
      </c>
      <c r="F3" s="9"/>
    </row>
    <row r="4" spans="1:6" ht="12.75">
      <c r="A4" s="9"/>
      <c r="B4" s="15" t="s">
        <v>104</v>
      </c>
      <c r="C4" s="16">
        <v>3</v>
      </c>
      <c r="D4" s="16">
        <v>3</v>
      </c>
      <c r="E4" s="17">
        <f>SUM(C4:D4)</f>
        <v>6</v>
      </c>
      <c r="F4" s="9"/>
    </row>
    <row r="5" spans="1:6" ht="12.75">
      <c r="A5" s="9"/>
      <c r="B5" s="67" t="s">
        <v>105</v>
      </c>
      <c r="C5" s="8">
        <v>0</v>
      </c>
      <c r="D5" s="16">
        <v>2</v>
      </c>
      <c r="E5" s="17">
        <f>SUM(C5:D5)</f>
        <v>2</v>
      </c>
      <c r="F5" s="9"/>
    </row>
    <row r="6" spans="1:6" ht="13.5" thickBot="1">
      <c r="A6" s="9"/>
      <c r="B6" s="64" t="s">
        <v>23</v>
      </c>
      <c r="C6" s="65">
        <f>SUM(C4:C5)</f>
        <v>3</v>
      </c>
      <c r="D6" s="19">
        <f>SUM(D4:D5)</f>
        <v>5</v>
      </c>
      <c r="E6" s="20">
        <f>SUM(E4:E5)</f>
        <v>8</v>
      </c>
      <c r="F6" s="9"/>
    </row>
    <row r="7" spans="1:6" ht="12.75">
      <c r="A7" s="9"/>
      <c r="B7" s="9"/>
      <c r="C7" s="9"/>
      <c r="D7" s="9"/>
      <c r="E7" s="9"/>
      <c r="F7" s="9"/>
    </row>
  </sheetData>
  <sheetProtection/>
  <mergeCells count="1">
    <mergeCell ref="B2:E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7"/>
  <sheetViews>
    <sheetView zoomScalePageLayoutView="0" workbookViewId="0" topLeftCell="A1">
      <selection activeCell="C4" sqref="C4:E4"/>
    </sheetView>
  </sheetViews>
  <sheetFormatPr defaultColWidth="9.140625" defaultRowHeight="12.75"/>
  <cols>
    <col min="2" max="2" width="38.421875" style="0" customWidth="1"/>
  </cols>
  <sheetData>
    <row r="1" spans="1:6" ht="13.5" thickBot="1">
      <c r="A1" s="9"/>
      <c r="B1" s="9"/>
      <c r="C1" s="9"/>
      <c r="D1" s="9"/>
      <c r="E1" s="9"/>
      <c r="F1" s="9"/>
    </row>
    <row r="2" spans="1:6" ht="15.75">
      <c r="A2" s="9"/>
      <c r="B2" s="90" t="s">
        <v>106</v>
      </c>
      <c r="C2" s="91"/>
      <c r="D2" s="91"/>
      <c r="E2" s="92"/>
      <c r="F2" s="9"/>
    </row>
    <row r="3" spans="1:6" ht="15.75">
      <c r="A3" s="9"/>
      <c r="B3" s="23"/>
      <c r="C3" s="24" t="s">
        <v>16</v>
      </c>
      <c r="D3" s="24" t="s">
        <v>17</v>
      </c>
      <c r="E3" s="25" t="s">
        <v>18</v>
      </c>
      <c r="F3" s="9"/>
    </row>
    <row r="4" spans="1:6" ht="15.75">
      <c r="A4" s="9"/>
      <c r="B4" s="23" t="s">
        <v>25</v>
      </c>
      <c r="C4" s="27">
        <f>SUM(C13+C24+C30+C40)</f>
        <v>117</v>
      </c>
      <c r="D4" s="27">
        <f>SUM(D13+D24+D30+D40)</f>
        <v>48</v>
      </c>
      <c r="E4" s="28">
        <f>SUM(E13+E24+E30+E40)</f>
        <v>165</v>
      </c>
      <c r="F4" s="9"/>
    </row>
    <row r="5" spans="1:6" ht="12.75">
      <c r="A5" s="9"/>
      <c r="B5" s="29"/>
      <c r="E5" s="30"/>
      <c r="F5" s="9"/>
    </row>
    <row r="6" spans="1:6" ht="12.75">
      <c r="A6" s="9"/>
      <c r="B6" s="96" t="s">
        <v>107</v>
      </c>
      <c r="C6" s="97"/>
      <c r="D6" s="97"/>
      <c r="E6" s="98"/>
      <c r="F6" s="9"/>
    </row>
    <row r="7" spans="1:6" ht="12.75">
      <c r="A7" s="9"/>
      <c r="B7" s="15"/>
      <c r="C7" s="32" t="s">
        <v>16</v>
      </c>
      <c r="D7" s="32" t="s">
        <v>17</v>
      </c>
      <c r="E7" s="33" t="s">
        <v>18</v>
      </c>
      <c r="F7" s="9"/>
    </row>
    <row r="8" spans="1:6" ht="12.75">
      <c r="A8" s="9"/>
      <c r="B8" s="15" t="s">
        <v>108</v>
      </c>
      <c r="C8" s="16">
        <v>1</v>
      </c>
      <c r="D8" s="16">
        <v>1</v>
      </c>
      <c r="E8" s="17">
        <f>SUM(C8:D8)</f>
        <v>2</v>
      </c>
      <c r="F8" s="9"/>
    </row>
    <row r="9" spans="1:6" ht="12.75">
      <c r="A9" s="9"/>
      <c r="B9" s="15" t="s">
        <v>109</v>
      </c>
      <c r="C9" s="16">
        <v>10</v>
      </c>
      <c r="D9" s="16">
        <v>11</v>
      </c>
      <c r="E9" s="17">
        <f>SUM(C9:D9)</f>
        <v>21</v>
      </c>
      <c r="F9" s="9"/>
    </row>
    <row r="10" spans="1:6" ht="12.75">
      <c r="A10" s="9"/>
      <c r="B10" s="15" t="s">
        <v>110</v>
      </c>
      <c r="C10" s="16">
        <v>0</v>
      </c>
      <c r="D10" s="16">
        <v>4</v>
      </c>
      <c r="E10" s="17">
        <f>SUM(C10:D10)</f>
        <v>4</v>
      </c>
      <c r="F10" s="9"/>
    </row>
    <row r="11" spans="1:6" ht="12.75">
      <c r="A11" s="9"/>
      <c r="B11" s="15" t="s">
        <v>111</v>
      </c>
      <c r="C11" s="16">
        <v>4</v>
      </c>
      <c r="D11" s="16">
        <v>1</v>
      </c>
      <c r="E11" s="17">
        <f>SUM(C11:D11)</f>
        <v>5</v>
      </c>
      <c r="F11" s="9"/>
    </row>
    <row r="12" spans="1:6" ht="12.75">
      <c r="A12" s="9"/>
      <c r="B12" s="15" t="s">
        <v>112</v>
      </c>
      <c r="C12" s="16">
        <v>0</v>
      </c>
      <c r="D12" s="16">
        <v>1</v>
      </c>
      <c r="E12" s="17">
        <f>SUM(C12:D12)</f>
        <v>1</v>
      </c>
      <c r="F12" s="9"/>
    </row>
    <row r="13" spans="1:6" ht="12.75">
      <c r="A13" s="9"/>
      <c r="B13" s="34" t="s">
        <v>30</v>
      </c>
      <c r="C13" s="35">
        <f>SUM(C8:C12)</f>
        <v>15</v>
      </c>
      <c r="D13" s="35">
        <f>SUM(D8:D12)</f>
        <v>18</v>
      </c>
      <c r="E13" s="36">
        <f>SUM(E8:E12)</f>
        <v>33</v>
      </c>
      <c r="F13" s="9"/>
    </row>
    <row r="14" spans="1:6" ht="12.75">
      <c r="A14" s="9"/>
      <c r="B14" s="29"/>
      <c r="E14" s="30"/>
      <c r="F14" s="9"/>
    </row>
    <row r="15" spans="1:6" ht="12.75">
      <c r="A15" s="9"/>
      <c r="B15" s="96" t="s">
        <v>113</v>
      </c>
      <c r="C15" s="97"/>
      <c r="D15" s="97"/>
      <c r="E15" s="98"/>
      <c r="F15" s="9"/>
    </row>
    <row r="16" spans="1:6" ht="12.75">
      <c r="A16" s="9"/>
      <c r="B16" s="15"/>
      <c r="C16" s="32" t="s">
        <v>16</v>
      </c>
      <c r="D16" s="32" t="s">
        <v>17</v>
      </c>
      <c r="E16" s="33" t="s">
        <v>18</v>
      </c>
      <c r="F16" s="9"/>
    </row>
    <row r="17" spans="1:6" ht="12.75">
      <c r="A17" s="9"/>
      <c r="B17" s="15" t="s">
        <v>114</v>
      </c>
      <c r="C17" s="16">
        <v>3</v>
      </c>
      <c r="D17" s="16">
        <v>1</v>
      </c>
      <c r="E17" s="17">
        <f aca="true" t="shared" si="0" ref="E17:E23">SUM(C17:D17)</f>
        <v>4</v>
      </c>
      <c r="F17" s="9"/>
    </row>
    <row r="18" spans="1:6" ht="12.75">
      <c r="A18" s="9"/>
      <c r="B18" s="15" t="s">
        <v>115</v>
      </c>
      <c r="C18" s="16">
        <v>15</v>
      </c>
      <c r="D18" s="16">
        <v>5</v>
      </c>
      <c r="E18" s="17">
        <f t="shared" si="0"/>
        <v>20</v>
      </c>
      <c r="F18" s="9"/>
    </row>
    <row r="19" spans="1:6" ht="12.75">
      <c r="A19" s="9"/>
      <c r="B19" s="15" t="s">
        <v>116</v>
      </c>
      <c r="C19" s="16">
        <v>12</v>
      </c>
      <c r="D19" s="16">
        <v>7</v>
      </c>
      <c r="E19" s="17">
        <f t="shared" si="0"/>
        <v>19</v>
      </c>
      <c r="F19" s="9"/>
    </row>
    <row r="20" spans="1:6" ht="12.75">
      <c r="A20" s="9"/>
      <c r="B20" s="15" t="s">
        <v>117</v>
      </c>
      <c r="C20" s="16">
        <v>2</v>
      </c>
      <c r="D20" s="16">
        <v>1</v>
      </c>
      <c r="E20" s="17">
        <f t="shared" si="0"/>
        <v>3</v>
      </c>
      <c r="F20" s="9"/>
    </row>
    <row r="21" spans="1:6" ht="12.75">
      <c r="A21" s="9"/>
      <c r="B21" s="15" t="s">
        <v>118</v>
      </c>
      <c r="C21" s="16">
        <v>1</v>
      </c>
      <c r="D21" s="16">
        <v>0</v>
      </c>
      <c r="E21" s="17">
        <f t="shared" si="0"/>
        <v>1</v>
      </c>
      <c r="F21" s="9"/>
    </row>
    <row r="22" spans="1:6" ht="12.75">
      <c r="A22" s="9"/>
      <c r="B22" s="15" t="s">
        <v>119</v>
      </c>
      <c r="C22" s="16">
        <v>7</v>
      </c>
      <c r="D22" s="16">
        <v>0</v>
      </c>
      <c r="E22" s="17">
        <f t="shared" si="0"/>
        <v>7</v>
      </c>
      <c r="F22" s="9"/>
    </row>
    <row r="23" spans="1:6" ht="12.75">
      <c r="A23" s="9"/>
      <c r="B23" s="15" t="s">
        <v>120</v>
      </c>
      <c r="C23" s="16">
        <v>6</v>
      </c>
      <c r="D23" s="16">
        <v>2</v>
      </c>
      <c r="E23" s="17">
        <f t="shared" si="0"/>
        <v>8</v>
      </c>
      <c r="F23" s="9"/>
    </row>
    <row r="24" spans="1:6" ht="12.75">
      <c r="A24" s="9"/>
      <c r="B24" s="34" t="s">
        <v>30</v>
      </c>
      <c r="C24" s="35">
        <f>SUM(C17:C23)</f>
        <v>46</v>
      </c>
      <c r="D24" s="35">
        <f>SUM(D17:D23)</f>
        <v>16</v>
      </c>
      <c r="E24" s="36">
        <f>SUM(E17:E23)</f>
        <v>62</v>
      </c>
      <c r="F24" s="9"/>
    </row>
    <row r="25" spans="1:6" ht="12.75">
      <c r="A25" s="9"/>
      <c r="B25" s="29"/>
      <c r="E25" s="30"/>
      <c r="F25" s="9"/>
    </row>
    <row r="26" spans="1:6" ht="12.75">
      <c r="A26" s="9"/>
      <c r="B26" s="96" t="s">
        <v>121</v>
      </c>
      <c r="C26" s="97"/>
      <c r="D26" s="97"/>
      <c r="E26" s="98"/>
      <c r="F26" s="9"/>
    </row>
    <row r="27" spans="1:6" ht="12.75">
      <c r="A27" s="9"/>
      <c r="B27" s="15"/>
      <c r="C27" s="32" t="s">
        <v>16</v>
      </c>
      <c r="D27" s="32" t="s">
        <v>17</v>
      </c>
      <c r="E27" s="33" t="s">
        <v>18</v>
      </c>
      <c r="F27" s="9"/>
    </row>
    <row r="28" spans="1:6" ht="12.75">
      <c r="A28" s="9"/>
      <c r="B28" s="15" t="s">
        <v>122</v>
      </c>
      <c r="C28" s="16">
        <v>17</v>
      </c>
      <c r="D28" s="16">
        <v>7</v>
      </c>
      <c r="E28" s="17">
        <f>SUM(C28:D28)</f>
        <v>24</v>
      </c>
      <c r="F28" s="9"/>
    </row>
    <row r="29" spans="1:6" ht="12.75">
      <c r="A29" s="9"/>
      <c r="B29" s="15" t="s">
        <v>123</v>
      </c>
      <c r="C29" s="16">
        <v>8</v>
      </c>
      <c r="D29" s="16">
        <v>0</v>
      </c>
      <c r="E29" s="17">
        <f>SUM(C29:D29)</f>
        <v>8</v>
      </c>
      <c r="F29" s="9"/>
    </row>
    <row r="30" spans="1:6" ht="12.75">
      <c r="A30" s="9"/>
      <c r="B30" s="34" t="s">
        <v>30</v>
      </c>
      <c r="C30" s="35">
        <f>SUM(C28:C29)</f>
        <v>25</v>
      </c>
      <c r="D30" s="35">
        <f>SUM(D28:D29)</f>
        <v>7</v>
      </c>
      <c r="E30" s="36">
        <f>SUM(E28:E29)</f>
        <v>32</v>
      </c>
      <c r="F30" s="9"/>
    </row>
    <row r="31" spans="1:6" ht="12.75">
      <c r="A31" s="9"/>
      <c r="B31" s="29"/>
      <c r="E31" s="30"/>
      <c r="F31" s="9"/>
    </row>
    <row r="32" spans="1:6" ht="12.75">
      <c r="A32" s="9"/>
      <c r="B32" s="96" t="s">
        <v>124</v>
      </c>
      <c r="C32" s="97"/>
      <c r="D32" s="97"/>
      <c r="E32" s="98"/>
      <c r="F32" s="9"/>
    </row>
    <row r="33" spans="1:6" ht="12.75">
      <c r="A33" s="9"/>
      <c r="B33" s="15"/>
      <c r="C33" s="32" t="s">
        <v>16</v>
      </c>
      <c r="D33" s="32" t="s">
        <v>17</v>
      </c>
      <c r="E33" s="33" t="s">
        <v>18</v>
      </c>
      <c r="F33" s="9"/>
    </row>
    <row r="34" spans="1:6" ht="12.75">
      <c r="A34" s="9"/>
      <c r="B34" s="15" t="s">
        <v>125</v>
      </c>
      <c r="C34" s="16">
        <v>21</v>
      </c>
      <c r="D34" s="16">
        <v>3</v>
      </c>
      <c r="E34" s="17">
        <f aca="true" t="shared" si="1" ref="E34:E39">SUM(C34:D34)</f>
        <v>24</v>
      </c>
      <c r="F34" s="9"/>
    </row>
    <row r="35" spans="1:6" ht="12.75">
      <c r="A35" s="9"/>
      <c r="B35" s="15" t="s">
        <v>126</v>
      </c>
      <c r="C35" s="16">
        <v>1</v>
      </c>
      <c r="D35" s="16">
        <v>0</v>
      </c>
      <c r="E35" s="17">
        <f t="shared" si="1"/>
        <v>1</v>
      </c>
      <c r="F35" s="9"/>
    </row>
    <row r="36" spans="1:6" ht="12.75">
      <c r="A36" s="9"/>
      <c r="B36" s="15" t="s">
        <v>127</v>
      </c>
      <c r="C36" s="16">
        <v>2</v>
      </c>
      <c r="D36" s="16">
        <v>1</v>
      </c>
      <c r="E36" s="17">
        <f t="shared" si="1"/>
        <v>3</v>
      </c>
      <c r="F36" s="9"/>
    </row>
    <row r="37" spans="1:6" ht="12.75">
      <c r="A37" s="9"/>
      <c r="B37" s="15" t="s">
        <v>128</v>
      </c>
      <c r="C37" s="16">
        <v>1</v>
      </c>
      <c r="D37" s="16">
        <v>0</v>
      </c>
      <c r="E37" s="17">
        <f t="shared" si="1"/>
        <v>1</v>
      </c>
      <c r="F37" s="9"/>
    </row>
    <row r="38" spans="1:6" ht="12.75">
      <c r="A38" s="9"/>
      <c r="B38" s="15" t="s">
        <v>112</v>
      </c>
      <c r="C38" s="16">
        <v>0</v>
      </c>
      <c r="D38" s="16">
        <v>1</v>
      </c>
      <c r="E38" s="17">
        <f t="shared" si="1"/>
        <v>1</v>
      </c>
      <c r="F38" s="9"/>
    </row>
    <row r="39" spans="1:6" ht="12.75">
      <c r="A39" s="9"/>
      <c r="B39" s="15" t="s">
        <v>129</v>
      </c>
      <c r="C39" s="16">
        <v>6</v>
      </c>
      <c r="D39" s="16">
        <v>2</v>
      </c>
      <c r="E39" s="17">
        <f t="shared" si="1"/>
        <v>8</v>
      </c>
      <c r="F39" s="9"/>
    </row>
    <row r="40" spans="1:6" ht="13.5" thickBot="1">
      <c r="A40" s="9"/>
      <c r="B40" s="18" t="s">
        <v>30</v>
      </c>
      <c r="C40" s="19">
        <f>SUM(C34:C39)</f>
        <v>31</v>
      </c>
      <c r="D40" s="19">
        <f>SUM(D34:D39)</f>
        <v>7</v>
      </c>
      <c r="E40" s="20">
        <f>SUM(E34:E39)</f>
        <v>38</v>
      </c>
      <c r="F40" s="9"/>
    </row>
    <row r="41" spans="1:6" ht="12.75">
      <c r="A41" s="9"/>
      <c r="B41" s="9"/>
      <c r="C41" s="9"/>
      <c r="D41" s="9"/>
      <c r="E41" s="9"/>
      <c r="F41" s="9"/>
    </row>
    <row r="83" spans="3:5" ht="12.75">
      <c r="C83" s="68"/>
      <c r="D83" s="68"/>
      <c r="E83" s="68"/>
    </row>
    <row r="84" spans="3:5" ht="12.75">
      <c r="C84" s="68"/>
      <c r="D84" s="68"/>
      <c r="E84" s="68"/>
    </row>
    <row r="85" spans="3:5" ht="12.75">
      <c r="C85" s="68"/>
      <c r="D85" s="68"/>
      <c r="E85" s="68"/>
    </row>
    <row r="86" spans="3:5" ht="12.75">
      <c r="C86" s="68"/>
      <c r="D86" s="68"/>
      <c r="E86" s="68"/>
    </row>
    <row r="98" spans="3:5" ht="12.75">
      <c r="C98" s="69" t="s">
        <v>130</v>
      </c>
      <c r="D98" s="69"/>
      <c r="E98" s="68">
        <v>14</v>
      </c>
    </row>
    <row r="99" spans="3:5" ht="12.75">
      <c r="C99" s="68" t="s">
        <v>131</v>
      </c>
      <c r="D99" s="68"/>
      <c r="E99" s="68"/>
    </row>
    <row r="100" spans="3:5" ht="12.75">
      <c r="C100" s="69" t="s">
        <v>132</v>
      </c>
      <c r="D100" s="69"/>
      <c r="E100" s="69"/>
    </row>
    <row r="101" spans="3:5" ht="12.75">
      <c r="C101" s="68" t="s">
        <v>133</v>
      </c>
      <c r="D101" s="68"/>
      <c r="E101" s="68"/>
    </row>
    <row r="102" spans="3:5" ht="12.75">
      <c r="C102" s="9"/>
      <c r="D102" s="68"/>
      <c r="E102" s="68"/>
    </row>
    <row r="103" spans="4:5" ht="12.75">
      <c r="D103" s="68"/>
      <c r="E103" s="68"/>
    </row>
    <row r="104" spans="4:5" ht="12.75">
      <c r="D104" s="68"/>
      <c r="E104" s="68"/>
    </row>
    <row r="105" spans="4:5" ht="12.75">
      <c r="D105" s="68"/>
      <c r="E105" s="68"/>
    </row>
    <row r="106" spans="4:5" ht="12.75">
      <c r="D106" s="68"/>
      <c r="E106" s="68"/>
    </row>
    <row r="107" spans="4:5" ht="12.75">
      <c r="D107" s="68"/>
      <c r="E107" s="68"/>
    </row>
    <row r="108" spans="4:5" ht="12.75">
      <c r="D108" s="68"/>
      <c r="E108" s="68"/>
    </row>
    <row r="109" spans="4:5" ht="12.75">
      <c r="D109" s="68"/>
      <c r="E109" s="68"/>
    </row>
    <row r="110" spans="4:5" ht="12.75">
      <c r="D110" s="68"/>
      <c r="E110" s="68"/>
    </row>
    <row r="111" spans="4:5" ht="12.75">
      <c r="D111" s="68"/>
      <c r="E111" s="68"/>
    </row>
    <row r="112" spans="4:5" ht="12.75">
      <c r="D112" s="68"/>
      <c r="E112" s="68"/>
    </row>
    <row r="113" spans="4:5" ht="12.75">
      <c r="D113" s="68"/>
      <c r="E113" s="68">
        <v>1</v>
      </c>
    </row>
    <row r="114" spans="4:5" ht="12.75">
      <c r="D114" s="68"/>
      <c r="E114" s="68"/>
    </row>
    <row r="115" spans="4:5" ht="12.75">
      <c r="D115" s="68"/>
      <c r="E115" s="68">
        <v>1</v>
      </c>
    </row>
    <row r="116" spans="4:5" ht="12.75">
      <c r="D116" s="68"/>
      <c r="E116" s="68"/>
    </row>
    <row r="117" ht="12.75">
      <c r="D117" s="9"/>
    </row>
  </sheetData>
  <sheetProtection/>
  <mergeCells count="5">
    <mergeCell ref="B2:E2"/>
    <mergeCell ref="B6:E6"/>
    <mergeCell ref="B15:E15"/>
    <mergeCell ref="B26:E26"/>
    <mergeCell ref="B32:E3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University of Iceland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appadm</dc:creator>
  <cp:keywords/>
  <dc:description/>
  <cp:lastModifiedBy>sverrirg</cp:lastModifiedBy>
  <cp:lastPrinted>2005-11-15T10:39:18Z</cp:lastPrinted>
  <dcterms:created xsi:type="dcterms:W3CDTF">2005-11-14T14:42:01Z</dcterms:created>
  <dcterms:modified xsi:type="dcterms:W3CDTF">2015-09-29T10:26:53Z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